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80" windowHeight="9510"/>
  </bookViews>
  <sheets>
    <sheet name="26.12.18 (2)" sheetId="3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1" i="3"/>
  <c r="E40"/>
  <c r="E39"/>
  <c r="E38"/>
  <c r="D37"/>
  <c r="C37"/>
  <c r="E36"/>
  <c r="E35"/>
  <c r="E33"/>
  <c r="E32"/>
  <c r="E31"/>
  <c r="D30"/>
  <c r="C30"/>
  <c r="E27"/>
  <c r="E25"/>
  <c r="D24"/>
  <c r="C24"/>
  <c r="E23"/>
  <c r="E21"/>
  <c r="E19"/>
  <c r="E18"/>
  <c r="E17"/>
  <c r="E16"/>
  <c r="E15"/>
  <c r="E14"/>
  <c r="D13"/>
  <c r="C13"/>
  <c r="E12"/>
  <c r="E11"/>
  <c r="E10"/>
  <c r="E9"/>
  <c r="E8"/>
  <c r="E7"/>
  <c r="D6"/>
  <c r="C6"/>
  <c r="E13" l="1"/>
  <c r="E24"/>
  <c r="E6"/>
  <c r="D43"/>
  <c r="E37"/>
  <c r="C43"/>
  <c r="E43" l="1"/>
</calcChain>
</file>

<file path=xl/sharedStrings.xml><?xml version="1.0" encoding="utf-8"?>
<sst xmlns="http://schemas.openxmlformats.org/spreadsheetml/2006/main" count="50" uniqueCount="50">
  <si>
    <t>Column1</t>
  </si>
  <si>
    <t>Column2</t>
  </si>
  <si>
    <t>Column3</t>
  </si>
  <si>
    <t>Column4</t>
  </si>
  <si>
    <t>Column5</t>
  </si>
  <si>
    <t>Ек.класиф.</t>
  </si>
  <si>
    <t>Опис</t>
  </si>
  <si>
    <t>средства из буџета</t>
  </si>
  <si>
    <t>Укупна средства</t>
  </si>
  <si>
    <t>РАСХОДИ ЗА ЗАПОСЛЕНЕ</t>
  </si>
  <si>
    <t>Плате и додаци запослених</t>
  </si>
  <si>
    <t>Социјални доприноси послодавца</t>
  </si>
  <si>
    <t>Социјална давања запосленима</t>
  </si>
  <si>
    <t>Накнаде за запослене</t>
  </si>
  <si>
    <t>Награде, бонуси и остали расходи</t>
  </si>
  <si>
    <t>Стални трошкови</t>
  </si>
  <si>
    <t>Трошкови путовања</t>
  </si>
  <si>
    <t>Услуге по уговору</t>
  </si>
  <si>
    <t>Специјализоване услуге</t>
  </si>
  <si>
    <t>Текуће поправке и одржавање</t>
  </si>
  <si>
    <t>Материјал</t>
  </si>
  <si>
    <t>Отплата камата домаћ.посл.банкама</t>
  </si>
  <si>
    <t>СУБВЕНЦИЈЕ</t>
  </si>
  <si>
    <t>Текуће сувенције</t>
  </si>
  <si>
    <t>ТРАНСФЕРИ</t>
  </si>
  <si>
    <t>Текући и капитални трансфери осталим нивоима власти</t>
  </si>
  <si>
    <t>НАКНАДЕ ЗА СОЦИЈАЛНУ ЗАШТИТУ ИЗ БУЏЕТА</t>
  </si>
  <si>
    <t xml:space="preserve">Накнаде за социјалну заштиту </t>
  </si>
  <si>
    <t>ОСТАЛИ РАСХОДИ</t>
  </si>
  <si>
    <t>Дотације невладиним организацијама</t>
  </si>
  <si>
    <t>Порези, таксе, казне</t>
  </si>
  <si>
    <t>ТРАНСФЕРИ ИЗ БУЏЕТА</t>
  </si>
  <si>
    <t>Средства резерве</t>
  </si>
  <si>
    <t>ОСНОВНА СРЕДСТВА</t>
  </si>
  <si>
    <t>Машине и опрема</t>
  </si>
  <si>
    <t>Књиге</t>
  </si>
  <si>
    <t>Нематеријална имовина</t>
  </si>
  <si>
    <t>Зграде и грађевински објекти</t>
  </si>
  <si>
    <t>Члан 3.</t>
  </si>
  <si>
    <t>Укупни издаци из члана 1.ове Одлуке утврђују се у следећим износима</t>
  </si>
  <si>
    <t>Новчане казне</t>
  </si>
  <si>
    <t>Остале донације, дотације и трансфери</t>
  </si>
  <si>
    <t>Накнаде у натури</t>
  </si>
  <si>
    <t>средства из додатних прихода</t>
  </si>
  <si>
    <t>Дотације организацијама обавезног социјалног осигурања</t>
  </si>
  <si>
    <t>Накнада за неискоришћени го.</t>
  </si>
  <si>
    <t>КОРИШЋЕЊЕ РОБА И УСЛУГА</t>
  </si>
  <si>
    <t>ОТПЛАТА КАМАТА И ПРАТЕЋИ ТРОШКОВИ ЗАДУЖИВАЊА</t>
  </si>
  <si>
    <t>ОТПЛАТА ГЛАВНИЦЕ ДУГА</t>
  </si>
  <si>
    <t>УКУПНО:</t>
  </si>
</sst>
</file>

<file path=xl/styles.xml><?xml version="1.0" encoding="utf-8"?>
<styleSheet xmlns="http://schemas.openxmlformats.org/spreadsheetml/2006/main">
  <numFmts count="1">
    <numFmt numFmtId="164" formatCode="_-* #,##0.00_-;\-* #,##0.00_-;_-* &quot;-&quot;??_-;_-@_-"/>
  </numFmts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21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0" fillId="0" borderId="1" xfId="0" applyBorder="1"/>
    <xf numFmtId="0" fontId="1" fillId="0" borderId="1" xfId="0" applyFont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/>
    </xf>
    <xf numFmtId="0" fontId="0" fillId="0" borderId="1" xfId="0" applyBorder="1" applyAlignment="1">
      <alignment horizontal="left" vertical="top" wrapText="1"/>
    </xf>
    <xf numFmtId="0" fontId="1" fillId="0" borderId="1" xfId="0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3" fontId="1" fillId="0" borderId="2" xfId="0" applyNumberFormat="1" applyFont="1" applyBorder="1"/>
    <xf numFmtId="0" fontId="0" fillId="0" borderId="1" xfId="0" applyFont="1" applyBorder="1" applyAlignment="1">
      <alignment horizontal="center"/>
    </xf>
    <xf numFmtId="164" fontId="0" fillId="0" borderId="1" xfId="1" applyFont="1" applyBorder="1"/>
    <xf numFmtId="164" fontId="1" fillId="0" borderId="1" xfId="1" applyFont="1" applyBorder="1"/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5"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left" textRotation="0" indent="0" relativeIndent="255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textRotation="0" wrapText="0" indent="0" relativeIndent="255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3" name="Table134" displayName="Table134" ref="A4:E43" totalsRowShown="0">
  <autoFilter ref="A4:E43"/>
  <tableColumns count="5">
    <tableColumn id="1" name="Column1" dataDxfId="4"/>
    <tableColumn id="2" name="Column2" dataDxfId="3"/>
    <tableColumn id="3" name="Column3" dataDxfId="2"/>
    <tableColumn id="4" name="Column4" dataDxfId="1"/>
    <tableColumn id="5" name="Column5" dataDxfId="0"/>
  </tableColumns>
  <tableStyleInfo name="TableStyleLight1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43"/>
  <sheetViews>
    <sheetView tabSelected="1" topLeftCell="A26" workbookViewId="0">
      <selection activeCell="H36" sqref="H36"/>
    </sheetView>
  </sheetViews>
  <sheetFormatPr defaultRowHeight="15"/>
  <cols>
    <col min="1" max="1" width="11" style="5" customWidth="1"/>
    <col min="2" max="2" width="33.7109375" style="8" customWidth="1"/>
    <col min="3" max="3" width="21.85546875" customWidth="1"/>
    <col min="4" max="4" width="20.28515625" customWidth="1"/>
    <col min="5" max="5" width="20.5703125" customWidth="1"/>
  </cols>
  <sheetData>
    <row r="1" spans="1:5">
      <c r="B1" s="5" t="s">
        <v>38</v>
      </c>
    </row>
    <row r="2" spans="1:5">
      <c r="B2" s="8" t="s">
        <v>39</v>
      </c>
    </row>
    <row r="4" spans="1:5" hidden="1">
      <c r="A4" s="5" t="s">
        <v>0</v>
      </c>
      <c r="B4" s="8" t="s">
        <v>1</v>
      </c>
      <c r="C4" t="s">
        <v>2</v>
      </c>
      <c r="D4" t="s">
        <v>3</v>
      </c>
      <c r="E4" t="s">
        <v>4</v>
      </c>
    </row>
    <row r="5" spans="1:5" s="20" customFormat="1" ht="30">
      <c r="A5" s="2" t="s">
        <v>5</v>
      </c>
      <c r="B5" s="2" t="s">
        <v>6</v>
      </c>
      <c r="C5" s="2" t="s">
        <v>7</v>
      </c>
      <c r="D5" s="19" t="s">
        <v>43</v>
      </c>
      <c r="E5" s="2" t="s">
        <v>8</v>
      </c>
    </row>
    <row r="6" spans="1:5">
      <c r="A6" s="7">
        <v>41</v>
      </c>
      <c r="B6" s="11" t="s">
        <v>9</v>
      </c>
      <c r="C6" s="18">
        <f>SUM(C7:C12)</f>
        <v>149838250</v>
      </c>
      <c r="D6" s="18">
        <f>SUM(D7:D12)</f>
        <v>1200000</v>
      </c>
      <c r="E6" s="18">
        <f>SUM(E7:E12)</f>
        <v>151038250</v>
      </c>
    </row>
    <row r="7" spans="1:5">
      <c r="A7" s="6">
        <v>411</v>
      </c>
      <c r="B7" s="9" t="s">
        <v>10</v>
      </c>
      <c r="C7" s="17">
        <v>108257000</v>
      </c>
      <c r="D7" s="17">
        <v>500000</v>
      </c>
      <c r="E7" s="17">
        <f t="shared" ref="E7:E12" si="0">C7+D7</f>
        <v>108757000</v>
      </c>
    </row>
    <row r="8" spans="1:5">
      <c r="A8" s="6">
        <v>412</v>
      </c>
      <c r="B8" s="9" t="s">
        <v>11</v>
      </c>
      <c r="C8" s="17">
        <v>19821250</v>
      </c>
      <c r="D8" s="17">
        <v>100000</v>
      </c>
      <c r="E8" s="17">
        <f t="shared" si="0"/>
        <v>19921250</v>
      </c>
    </row>
    <row r="9" spans="1:5">
      <c r="A9" s="6">
        <v>413</v>
      </c>
      <c r="B9" s="9" t="s">
        <v>42</v>
      </c>
      <c r="C9" s="17"/>
      <c r="D9" s="17"/>
      <c r="E9" s="17">
        <f t="shared" si="0"/>
        <v>0</v>
      </c>
    </row>
    <row r="10" spans="1:5">
      <c r="A10" s="6">
        <v>414</v>
      </c>
      <c r="B10" s="9" t="s">
        <v>12</v>
      </c>
      <c r="C10" s="17">
        <v>9500000</v>
      </c>
      <c r="D10" s="17">
        <v>300000</v>
      </c>
      <c r="E10" s="17">
        <f t="shared" si="0"/>
        <v>9800000</v>
      </c>
    </row>
    <row r="11" spans="1:5">
      <c r="A11" s="6">
        <v>415</v>
      </c>
      <c r="B11" s="9" t="s">
        <v>13</v>
      </c>
      <c r="C11" s="17">
        <v>7960000</v>
      </c>
      <c r="D11" s="17">
        <v>300000</v>
      </c>
      <c r="E11" s="17">
        <f t="shared" si="0"/>
        <v>8260000</v>
      </c>
    </row>
    <row r="12" spans="1:5">
      <c r="A12" s="6">
        <v>416</v>
      </c>
      <c r="B12" s="9" t="s">
        <v>14</v>
      </c>
      <c r="C12" s="17">
        <v>4300000</v>
      </c>
      <c r="D12" s="17"/>
      <c r="E12" s="17">
        <f t="shared" si="0"/>
        <v>4300000</v>
      </c>
    </row>
    <row r="13" spans="1:5">
      <c r="A13" s="7">
        <v>42</v>
      </c>
      <c r="B13" s="11" t="s">
        <v>46</v>
      </c>
      <c r="C13" s="18">
        <f>SUM(C14:C19)</f>
        <v>446125682</v>
      </c>
      <c r="D13" s="18">
        <f>SUM(D14:D19)</f>
        <v>49301478</v>
      </c>
      <c r="E13" s="18">
        <f>SUM(E14:E19)</f>
        <v>495427160</v>
      </c>
    </row>
    <row r="14" spans="1:5">
      <c r="A14" s="6">
        <v>421</v>
      </c>
      <c r="B14" s="9" t="s">
        <v>15</v>
      </c>
      <c r="C14" s="17">
        <v>53030000</v>
      </c>
      <c r="D14" s="17">
        <v>900000</v>
      </c>
      <c r="E14" s="17">
        <f t="shared" ref="E14:E19" si="1">C14+D14</f>
        <v>53930000</v>
      </c>
    </row>
    <row r="15" spans="1:5">
      <c r="A15" s="6">
        <v>422</v>
      </c>
      <c r="B15" s="9" t="s">
        <v>16</v>
      </c>
      <c r="C15" s="17">
        <v>38950000</v>
      </c>
      <c r="D15" s="17">
        <v>400000</v>
      </c>
      <c r="E15" s="17">
        <f t="shared" si="1"/>
        <v>39350000</v>
      </c>
    </row>
    <row r="16" spans="1:5">
      <c r="A16" s="6">
        <v>423</v>
      </c>
      <c r="B16" s="9" t="s">
        <v>17</v>
      </c>
      <c r="C16" s="17">
        <v>150233139</v>
      </c>
      <c r="D16" s="17">
        <v>10429675</v>
      </c>
      <c r="E16" s="17">
        <f t="shared" si="1"/>
        <v>160662814</v>
      </c>
    </row>
    <row r="17" spans="1:5">
      <c r="A17" s="6">
        <v>424</v>
      </c>
      <c r="B17" s="9" t="s">
        <v>18</v>
      </c>
      <c r="C17" s="17">
        <v>128550000</v>
      </c>
      <c r="D17" s="17"/>
      <c r="E17" s="17">
        <f t="shared" si="1"/>
        <v>128550000</v>
      </c>
    </row>
    <row r="18" spans="1:5">
      <c r="A18" s="6">
        <v>425</v>
      </c>
      <c r="B18" s="9" t="s">
        <v>19</v>
      </c>
      <c r="C18" s="17">
        <v>44472543</v>
      </c>
      <c r="D18" s="17">
        <v>34671803</v>
      </c>
      <c r="E18" s="17">
        <f t="shared" si="1"/>
        <v>79144346</v>
      </c>
    </row>
    <row r="19" spans="1:5">
      <c r="A19" s="6">
        <v>426</v>
      </c>
      <c r="B19" s="9" t="s">
        <v>20</v>
      </c>
      <c r="C19" s="17">
        <v>30890000</v>
      </c>
      <c r="D19" s="17">
        <v>2900000</v>
      </c>
      <c r="E19" s="17">
        <f t="shared" si="1"/>
        <v>33790000</v>
      </c>
    </row>
    <row r="20" spans="1:5" ht="30">
      <c r="A20" s="7">
        <v>44</v>
      </c>
      <c r="B20" s="10" t="s">
        <v>47</v>
      </c>
      <c r="C20" s="18">
        <v>18400000</v>
      </c>
      <c r="D20" s="18"/>
      <c r="E20" s="18">
        <v>18400000</v>
      </c>
    </row>
    <row r="21" spans="1:5" s="1" customFormat="1" ht="29.25" customHeight="1">
      <c r="A21" s="6">
        <v>441</v>
      </c>
      <c r="B21" s="9" t="s">
        <v>21</v>
      </c>
      <c r="C21" s="17">
        <v>18400000</v>
      </c>
      <c r="D21" s="17"/>
      <c r="E21" s="17">
        <f>C21+D21</f>
        <v>18400000</v>
      </c>
    </row>
    <row r="22" spans="1:5">
      <c r="A22" s="7">
        <v>45</v>
      </c>
      <c r="B22" s="11" t="s">
        <v>22</v>
      </c>
      <c r="C22" s="18">
        <v>15856764</v>
      </c>
      <c r="D22" s="18"/>
      <c r="E22" s="18">
        <v>15856764</v>
      </c>
    </row>
    <row r="23" spans="1:5" s="1" customFormat="1">
      <c r="A23" s="6">
        <v>451</v>
      </c>
      <c r="B23" s="9" t="s">
        <v>23</v>
      </c>
      <c r="C23" s="17">
        <v>15856764</v>
      </c>
      <c r="D23" s="17"/>
      <c r="E23" s="17">
        <f>C23+D23</f>
        <v>15856764</v>
      </c>
    </row>
    <row r="24" spans="1:5">
      <c r="A24" s="7">
        <v>46</v>
      </c>
      <c r="B24" s="11" t="s">
        <v>24</v>
      </c>
      <c r="C24" s="18">
        <f>SUM(C25:C27)</f>
        <v>169508374</v>
      </c>
      <c r="D24" s="18">
        <f>SUM(D25:D27)</f>
        <v>101539172</v>
      </c>
      <c r="E24" s="18">
        <f>SUM(E25:E27)</f>
        <v>271047546</v>
      </c>
    </row>
    <row r="25" spans="1:5" ht="30">
      <c r="A25" s="6">
        <v>463</v>
      </c>
      <c r="B25" s="12" t="s">
        <v>25</v>
      </c>
      <c r="C25" s="17">
        <v>128581549</v>
      </c>
      <c r="D25" s="17">
        <v>101439172</v>
      </c>
      <c r="E25" s="17">
        <f>C25+D25</f>
        <v>230020721</v>
      </c>
    </row>
    <row r="26" spans="1:5" ht="30">
      <c r="A26" s="6">
        <v>464</v>
      </c>
      <c r="B26" s="12" t="s">
        <v>44</v>
      </c>
      <c r="C26" s="17">
        <v>27680000</v>
      </c>
      <c r="D26" s="17"/>
      <c r="E26" s="17">
        <v>27680000</v>
      </c>
    </row>
    <row r="27" spans="1:5" ht="36.75" customHeight="1">
      <c r="A27" s="16">
        <v>465</v>
      </c>
      <c r="B27" s="12" t="s">
        <v>41</v>
      </c>
      <c r="C27" s="17">
        <v>13246825</v>
      </c>
      <c r="D27" s="17">
        <v>100000</v>
      </c>
      <c r="E27" s="17">
        <f>C27+D27</f>
        <v>13346825</v>
      </c>
    </row>
    <row r="28" spans="1:5" s="1" customFormat="1" ht="30">
      <c r="A28" s="7">
        <v>47</v>
      </c>
      <c r="B28" s="13" t="s">
        <v>26</v>
      </c>
      <c r="C28" s="18">
        <v>26000000</v>
      </c>
      <c r="D28" s="18">
        <v>6000000</v>
      </c>
      <c r="E28" s="18">
        <v>32000000</v>
      </c>
    </row>
    <row r="29" spans="1:5">
      <c r="A29" s="6">
        <v>472</v>
      </c>
      <c r="B29" s="9" t="s">
        <v>27</v>
      </c>
      <c r="C29" s="17">
        <v>26000000</v>
      </c>
      <c r="D29" s="17">
        <v>6000000</v>
      </c>
      <c r="E29" s="17">
        <v>32000000</v>
      </c>
    </row>
    <row r="30" spans="1:5" s="1" customFormat="1">
      <c r="A30" s="7">
        <v>48</v>
      </c>
      <c r="B30" s="11" t="s">
        <v>28</v>
      </c>
      <c r="C30" s="18">
        <f>SUM(C31:C34)</f>
        <v>113848900</v>
      </c>
      <c r="D30" s="18">
        <f>SUM(D31:D33)</f>
        <v>184752</v>
      </c>
      <c r="E30" s="18">
        <v>114033652</v>
      </c>
    </row>
    <row r="31" spans="1:5" ht="30">
      <c r="A31" s="6">
        <v>481</v>
      </c>
      <c r="B31" s="14" t="s">
        <v>29</v>
      </c>
      <c r="C31" s="17">
        <v>90156900</v>
      </c>
      <c r="D31" s="17">
        <v>184752</v>
      </c>
      <c r="E31" s="17">
        <f t="shared" ref="E31:E41" si="2">C31+D31</f>
        <v>90341652</v>
      </c>
    </row>
    <row r="32" spans="1:5">
      <c r="A32" s="6">
        <v>482</v>
      </c>
      <c r="B32" s="9" t="s">
        <v>30</v>
      </c>
      <c r="C32" s="17">
        <v>5272000</v>
      </c>
      <c r="D32" s="17"/>
      <c r="E32" s="17">
        <f t="shared" si="2"/>
        <v>5272000</v>
      </c>
    </row>
    <row r="33" spans="1:9">
      <c r="A33" s="6">
        <v>483</v>
      </c>
      <c r="B33" s="9" t="s">
        <v>40</v>
      </c>
      <c r="C33" s="17">
        <v>18120000</v>
      </c>
      <c r="D33" s="17"/>
      <c r="E33" s="17">
        <f t="shared" si="2"/>
        <v>18120000</v>
      </c>
    </row>
    <row r="34" spans="1:9">
      <c r="A34" s="6">
        <v>485</v>
      </c>
      <c r="B34" s="9" t="s">
        <v>45</v>
      </c>
      <c r="C34" s="17">
        <v>300000</v>
      </c>
      <c r="D34" s="17"/>
      <c r="E34" s="17">
        <v>300000</v>
      </c>
    </row>
    <row r="35" spans="1:9">
      <c r="A35" s="7">
        <v>49</v>
      </c>
      <c r="B35" s="11" t="s">
        <v>31</v>
      </c>
      <c r="C35" s="18">
        <v>13000000</v>
      </c>
      <c r="D35" s="4"/>
      <c r="E35" s="18">
        <f t="shared" si="2"/>
        <v>13000000</v>
      </c>
    </row>
    <row r="36" spans="1:9">
      <c r="A36" s="6">
        <v>499</v>
      </c>
      <c r="B36" s="9" t="s">
        <v>32</v>
      </c>
      <c r="C36" s="17">
        <v>13000000</v>
      </c>
      <c r="D36" s="3"/>
      <c r="E36" s="17">
        <f t="shared" si="2"/>
        <v>13000000</v>
      </c>
    </row>
    <row r="37" spans="1:9" s="1" customFormat="1">
      <c r="A37" s="7">
        <v>51</v>
      </c>
      <c r="B37" s="11" t="s">
        <v>33</v>
      </c>
      <c r="C37" s="18">
        <f>SUM(C38:C41)</f>
        <v>84601984</v>
      </c>
      <c r="D37" s="18">
        <f>SUM(D38:D41)</f>
        <v>319252860</v>
      </c>
      <c r="E37" s="18">
        <f t="shared" si="2"/>
        <v>403854844</v>
      </c>
    </row>
    <row r="38" spans="1:9">
      <c r="A38" s="6">
        <v>511</v>
      </c>
      <c r="B38" s="9" t="s">
        <v>37</v>
      </c>
      <c r="C38" s="17">
        <v>63701984</v>
      </c>
      <c r="D38" s="17">
        <v>303006179</v>
      </c>
      <c r="E38" s="17">
        <f t="shared" si="2"/>
        <v>366708163</v>
      </c>
    </row>
    <row r="39" spans="1:9">
      <c r="A39" s="6">
        <v>512</v>
      </c>
      <c r="B39" s="9" t="s">
        <v>34</v>
      </c>
      <c r="C39" s="17">
        <v>20400000</v>
      </c>
      <c r="D39" s="17">
        <v>16046681</v>
      </c>
      <c r="E39" s="17">
        <f t="shared" si="2"/>
        <v>36446681</v>
      </c>
    </row>
    <row r="40" spans="1:9">
      <c r="A40" s="6">
        <v>513</v>
      </c>
      <c r="B40" s="9" t="s">
        <v>35</v>
      </c>
      <c r="C40" s="17">
        <v>500000</v>
      </c>
      <c r="D40" s="17">
        <v>100000</v>
      </c>
      <c r="E40" s="17">
        <f t="shared" si="2"/>
        <v>600000</v>
      </c>
      <c r="I40" s="15"/>
    </row>
    <row r="41" spans="1:9">
      <c r="A41" s="6">
        <v>515</v>
      </c>
      <c r="B41" s="9" t="s">
        <v>36</v>
      </c>
      <c r="C41" s="17"/>
      <c r="D41" s="17">
        <v>100000</v>
      </c>
      <c r="E41" s="17">
        <f t="shared" si="2"/>
        <v>100000</v>
      </c>
    </row>
    <row r="42" spans="1:9" s="1" customFormat="1">
      <c r="A42" s="7">
        <v>611</v>
      </c>
      <c r="B42" s="11" t="s">
        <v>48</v>
      </c>
      <c r="C42" s="18">
        <v>78572000</v>
      </c>
      <c r="D42" s="18"/>
      <c r="E42" s="18">
        <v>78572000</v>
      </c>
    </row>
    <row r="43" spans="1:9">
      <c r="A43" s="7"/>
      <c r="B43" s="11" t="s">
        <v>49</v>
      </c>
      <c r="C43" s="18">
        <f>C6+C13+C20+C22+C24+C28+C30+C35+C37+C42</f>
        <v>1115751954</v>
      </c>
      <c r="D43" s="18">
        <f>D6+D13+D20+D22+D24+D28+D30+D35+D37</f>
        <v>477478262</v>
      </c>
      <c r="E43" s="18">
        <f>E6+E13+E20+E22+E24+E28+E30+E35+E37+E42</f>
        <v>1593230216</v>
      </c>
    </row>
  </sheetData>
  <pageMargins left="0.7" right="0.7" top="0.75" bottom="0.75" header="0.3" footer="0.3"/>
  <pageSetup paperSize="9" scale="80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26.12.18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IT 2</cp:lastModifiedBy>
  <cp:lastPrinted>2017-12-27T11:45:05Z</cp:lastPrinted>
  <dcterms:created xsi:type="dcterms:W3CDTF">2014-12-18T13:01:06Z</dcterms:created>
  <dcterms:modified xsi:type="dcterms:W3CDTF">2018-01-26T11:42:54Z</dcterms:modified>
</cp:coreProperties>
</file>