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9510"/>
  </bookViews>
  <sheets>
    <sheet name="ребаланс 2 рф (2)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3"/>
  <c r="C19" s="1"/>
  <c r="C8"/>
  <c r="C7" s="1"/>
  <c r="C6" s="1"/>
  <c r="C31" l="1"/>
</calcChain>
</file>

<file path=xl/sharedStrings.xml><?xml version="1.0" encoding="utf-8"?>
<sst xmlns="http://schemas.openxmlformats.org/spreadsheetml/2006/main" count="55" uniqueCount="55">
  <si>
    <t>Column1</t>
  </si>
  <si>
    <t>Column2</t>
  </si>
  <si>
    <t>Column3</t>
  </si>
  <si>
    <t>А. РАЧУН ПРИХОДА И ПРИМАЊА, РАСХОДА И ИЗДАТАКА БУЏЕТА ОПШТИНЕ</t>
  </si>
  <si>
    <t>I УКУПНИ ПРИХОДИ</t>
  </si>
  <si>
    <t>Текући приходи</t>
  </si>
  <si>
    <t>1. Порески приходи</t>
  </si>
  <si>
    <t>1.1 Порез на доходак, добит и капиталне добитке</t>
  </si>
  <si>
    <t>1.2 Порез на добра и услуге</t>
  </si>
  <si>
    <t>1.3 Остали порески приходи</t>
  </si>
  <si>
    <t>2. Непорески приходи од чега:</t>
  </si>
  <si>
    <t>* наплаћене камате</t>
  </si>
  <si>
    <t>* накнада за коришћење простора и грађевинског земљишта</t>
  </si>
  <si>
    <t>3. Меморандумске ставке за рефундацију расхода</t>
  </si>
  <si>
    <t>4. Донације</t>
  </si>
  <si>
    <t>5. Трансфери</t>
  </si>
  <si>
    <t>Капитални приходи - примања од продаје нефинансијске имовине</t>
  </si>
  <si>
    <t>Текући расходи</t>
  </si>
  <si>
    <t>1. Раходи за запослене</t>
  </si>
  <si>
    <t>2. Коришћење услуга и роба</t>
  </si>
  <si>
    <t>3. Отплата камата</t>
  </si>
  <si>
    <t>4. Субвенције</t>
  </si>
  <si>
    <t>5. Издаци за социјалну заштиту</t>
  </si>
  <si>
    <t>6. Остали раходи</t>
  </si>
  <si>
    <t>7. Текући трансфери</t>
  </si>
  <si>
    <t>Капитални расходи</t>
  </si>
  <si>
    <t>III БУЏЕТСКИ СУФИЦИТ ( БУЏЕТСКИ ДЕФИЦИТ) I - II</t>
  </si>
  <si>
    <t>IV ПРИМАЊА ОД ПРОДАЈЕ ФИНАНСИЈСКЕ ИМОВИНЕ</t>
  </si>
  <si>
    <t>V ПРИМАЊА ОД ЗАДУЖИВАЊА</t>
  </si>
  <si>
    <t>1. Примања од домаћих задуживања</t>
  </si>
  <si>
    <t>1.1. Задуживања код јавних финансијских институција  и пословних банака</t>
  </si>
  <si>
    <t>1.2. Задуживања код осталих кредитора</t>
  </si>
  <si>
    <t>2. Примања од иностраног задуживања</t>
  </si>
  <si>
    <t>VI НАБАВКА ФИНАНСИЈСКЕ ИМОВИНЕ</t>
  </si>
  <si>
    <t>VII ОТПЛАТА ГЛАВНИЦЕ</t>
  </si>
  <si>
    <t>1. Отплата главнице домаћим кредиторима</t>
  </si>
  <si>
    <t>1.1 Отплата главнице домаћим финансијским институцијама</t>
  </si>
  <si>
    <t>1.2 Отплата главнице осталим кредиторима</t>
  </si>
  <si>
    <t xml:space="preserve">2. Отплата главнице страним кредиторима </t>
  </si>
  <si>
    <t>VIII НЕТО ФИНАНСИРАЊЕ ( IV+V-VI-VII)=iII</t>
  </si>
  <si>
    <t>Б. РАЧУН ФИНАНСИРАЊА</t>
  </si>
  <si>
    <t>В. УКУПНИ ФИСКАЛНИ СУФИЦИТ ( ДЕФИЦИТ) ( III+IV-VI)</t>
  </si>
  <si>
    <t>712+713+716+719</t>
  </si>
  <si>
    <t>731+732</t>
  </si>
  <si>
    <t>48+49</t>
  </si>
  <si>
    <t>9113+9114</t>
  </si>
  <si>
    <t>9112+9112-9115+9116+9117+9118+9119</t>
  </si>
  <si>
    <t>6113+6114</t>
  </si>
  <si>
    <t>6111+6112+6115+6116+6117+6118+6119</t>
  </si>
  <si>
    <t>Члан 4.</t>
  </si>
  <si>
    <t>9. Остале донације, дотације и трансфери</t>
  </si>
  <si>
    <t xml:space="preserve">                                                           </t>
  </si>
  <si>
    <r>
      <rPr>
        <b/>
        <sz val="11"/>
        <rFont val="Calibri"/>
        <family val="2"/>
      </rPr>
      <t>II УКУПНИ РАСХОДИ</t>
    </r>
    <r>
      <rPr>
        <b/>
        <sz val="11"/>
        <rFont val="Calibri"/>
        <family val="2"/>
        <scheme val="minor"/>
      </rPr>
      <t xml:space="preserve">                                                       </t>
    </r>
  </si>
  <si>
    <t>Приходи и примања који представљају средства буџета утврђени су у следећим износима Рачуна прихода и примања, расхода и издатака</t>
  </si>
  <si>
    <t>8. Трансфери организацијама обавезног социјалног осигурања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</si>
</sst>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1"/>
        <color auto="1"/>
        <name val="Calibri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134" displayName="Table134" ref="A4:C46" totalsRowShown="0" dataDxfId="3">
  <autoFilter ref="A4:C46"/>
  <tableColumns count="3">
    <tableColumn id="1" name="Column1" dataDxfId="2"/>
    <tableColumn id="2" name="Column2" dataDxfId="1"/>
    <tableColumn id="3" name="Column3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topLeftCell="A18" workbookViewId="0">
      <selection activeCell="C44" sqref="C44"/>
    </sheetView>
  </sheetViews>
  <sheetFormatPr defaultRowHeight="15"/>
  <cols>
    <col min="1" max="1" width="70.28515625" customWidth="1"/>
    <col min="2" max="2" width="28.7109375" customWidth="1"/>
    <col min="3" max="3" width="29" customWidth="1"/>
  </cols>
  <sheetData>
    <row r="1" spans="1:6">
      <c r="A1" t="s">
        <v>49</v>
      </c>
    </row>
    <row r="2" spans="1:6">
      <c r="A2" t="s">
        <v>53</v>
      </c>
    </row>
    <row r="3" spans="1:6">
      <c r="F3" t="s">
        <v>51</v>
      </c>
    </row>
    <row r="4" spans="1:6" hidden="1">
      <c r="A4" t="s">
        <v>0</v>
      </c>
      <c r="B4" t="s">
        <v>1</v>
      </c>
      <c r="C4" t="s">
        <v>2</v>
      </c>
    </row>
    <row r="5" spans="1:6" s="1" customFormat="1">
      <c r="A5" s="2" t="s">
        <v>3</v>
      </c>
      <c r="B5" s="2"/>
      <c r="C5" s="2"/>
    </row>
    <row r="6" spans="1:6" s="1" customFormat="1">
      <c r="A6" s="3" t="s">
        <v>4</v>
      </c>
      <c r="B6" s="2"/>
      <c r="C6" s="4">
        <f>C7+C18</f>
        <v>1593230216</v>
      </c>
    </row>
    <row r="7" spans="1:6" s="1" customFormat="1">
      <c r="A7" s="3" t="s">
        <v>5</v>
      </c>
      <c r="B7" s="5">
        <v>7</v>
      </c>
      <c r="C7" s="4">
        <f>SUM(C8+C12+C17)</f>
        <v>1204178262</v>
      </c>
    </row>
    <row r="8" spans="1:6" s="1" customFormat="1">
      <c r="A8" s="2" t="s">
        <v>6</v>
      </c>
      <c r="B8" s="6">
        <v>71</v>
      </c>
      <c r="C8" s="7">
        <f>SUM(C9:C11)</f>
        <v>521100000</v>
      </c>
    </row>
    <row r="9" spans="1:6" s="1" customFormat="1">
      <c r="A9" s="2" t="s">
        <v>7</v>
      </c>
      <c r="B9" s="6">
        <v>711</v>
      </c>
      <c r="C9" s="7">
        <v>262000000</v>
      </c>
    </row>
    <row r="10" spans="1:6" s="1" customFormat="1">
      <c r="A10" s="2" t="s">
        <v>8</v>
      </c>
      <c r="B10" s="6">
        <v>714</v>
      </c>
      <c r="C10" s="7">
        <v>74100000</v>
      </c>
    </row>
    <row r="11" spans="1:6" s="1" customFormat="1">
      <c r="A11" s="2" t="s">
        <v>9</v>
      </c>
      <c r="B11" s="6" t="s">
        <v>42</v>
      </c>
      <c r="C11" s="7">
        <v>185000000</v>
      </c>
    </row>
    <row r="12" spans="1:6" s="1" customFormat="1">
      <c r="A12" s="2" t="s">
        <v>10</v>
      </c>
      <c r="B12" s="6">
        <v>74</v>
      </c>
      <c r="C12" s="7">
        <v>166853200</v>
      </c>
    </row>
    <row r="13" spans="1:6" s="1" customFormat="1">
      <c r="A13" s="2" t="s">
        <v>11</v>
      </c>
      <c r="B13" s="6">
        <v>7411</v>
      </c>
      <c r="C13" s="7"/>
    </row>
    <row r="14" spans="1:6" s="1" customFormat="1">
      <c r="A14" s="2" t="s">
        <v>12</v>
      </c>
      <c r="B14" s="6">
        <v>7415</v>
      </c>
      <c r="C14" s="7">
        <v>47500000</v>
      </c>
    </row>
    <row r="15" spans="1:6" s="1" customFormat="1">
      <c r="A15" s="2" t="s">
        <v>13</v>
      </c>
      <c r="B15" s="6">
        <v>771</v>
      </c>
      <c r="C15" s="2"/>
    </row>
    <row r="16" spans="1:6" s="1" customFormat="1">
      <c r="A16" s="2" t="s">
        <v>14</v>
      </c>
      <c r="B16" s="6" t="s">
        <v>43</v>
      </c>
      <c r="C16" s="2"/>
    </row>
    <row r="17" spans="1:3" s="1" customFormat="1">
      <c r="A17" s="2" t="s">
        <v>15</v>
      </c>
      <c r="B17" s="6">
        <v>733</v>
      </c>
      <c r="C17" s="7">
        <v>516225062</v>
      </c>
    </row>
    <row r="18" spans="1:3" s="1" customFormat="1">
      <c r="A18" s="2" t="s">
        <v>16</v>
      </c>
      <c r="B18" s="6">
        <v>8</v>
      </c>
      <c r="C18" s="7">
        <v>389051954</v>
      </c>
    </row>
    <row r="19" spans="1:3" s="1" customFormat="1">
      <c r="A19" s="3" t="s">
        <v>52</v>
      </c>
      <c r="B19" s="6"/>
      <c r="C19" s="8">
        <f>C20+C30</f>
        <v>1514658216</v>
      </c>
    </row>
    <row r="20" spans="1:3" s="1" customFormat="1">
      <c r="A20" s="3" t="s">
        <v>17</v>
      </c>
      <c r="B20" s="5">
        <v>4</v>
      </c>
      <c r="C20" s="4">
        <f>SUM(C21:C29)</f>
        <v>1110803372</v>
      </c>
    </row>
    <row r="21" spans="1:3" s="1" customFormat="1">
      <c r="A21" s="2" t="s">
        <v>18</v>
      </c>
      <c r="B21" s="6">
        <v>41</v>
      </c>
      <c r="C21" s="7">
        <v>151038250</v>
      </c>
    </row>
    <row r="22" spans="1:3" s="1" customFormat="1">
      <c r="A22" s="2" t="s">
        <v>19</v>
      </c>
      <c r="B22" s="6">
        <v>42</v>
      </c>
      <c r="C22" s="7">
        <v>495427160</v>
      </c>
    </row>
    <row r="23" spans="1:3" s="1" customFormat="1">
      <c r="A23" s="2" t="s">
        <v>20</v>
      </c>
      <c r="B23" s="6">
        <v>44</v>
      </c>
      <c r="C23" s="7">
        <v>18400000</v>
      </c>
    </row>
    <row r="24" spans="1:3" s="1" customFormat="1">
      <c r="A24" s="2" t="s">
        <v>21</v>
      </c>
      <c r="B24" s="6">
        <v>45</v>
      </c>
      <c r="C24" s="7">
        <v>15856764</v>
      </c>
    </row>
    <row r="25" spans="1:3" s="1" customFormat="1">
      <c r="A25" s="2" t="s">
        <v>22</v>
      </c>
      <c r="B25" s="6">
        <v>47</v>
      </c>
      <c r="C25" s="7">
        <v>32000000</v>
      </c>
    </row>
    <row r="26" spans="1:3" s="1" customFormat="1">
      <c r="A26" s="2" t="s">
        <v>23</v>
      </c>
      <c r="B26" s="6" t="s">
        <v>44</v>
      </c>
      <c r="C26" s="7">
        <v>127033652</v>
      </c>
    </row>
    <row r="27" spans="1:3" s="1" customFormat="1">
      <c r="A27" s="2" t="s">
        <v>24</v>
      </c>
      <c r="B27" s="6">
        <v>4631</v>
      </c>
      <c r="C27" s="7">
        <v>230020721</v>
      </c>
    </row>
    <row r="28" spans="1:3" s="1" customFormat="1">
      <c r="A28" s="2" t="s">
        <v>54</v>
      </c>
      <c r="B28" s="6">
        <v>464</v>
      </c>
      <c r="C28" s="2">
        <v>27680000</v>
      </c>
    </row>
    <row r="29" spans="1:3" s="1" customFormat="1">
      <c r="A29" s="2" t="s">
        <v>50</v>
      </c>
      <c r="B29" s="6">
        <v>465</v>
      </c>
      <c r="C29" s="7">
        <v>13346825</v>
      </c>
    </row>
    <row r="30" spans="1:3" s="1" customFormat="1">
      <c r="A30" s="3" t="s">
        <v>25</v>
      </c>
      <c r="B30" s="5">
        <v>5</v>
      </c>
      <c r="C30" s="4">
        <v>403854844</v>
      </c>
    </row>
    <row r="31" spans="1:3" s="1" customFormat="1">
      <c r="A31" s="2" t="s">
        <v>26</v>
      </c>
      <c r="B31" s="6"/>
      <c r="C31" s="7">
        <f>C6-C19</f>
        <v>78572000</v>
      </c>
    </row>
    <row r="32" spans="1:3" s="1" customFormat="1">
      <c r="A32" s="2" t="s">
        <v>40</v>
      </c>
      <c r="B32" s="6"/>
      <c r="C32" s="2"/>
    </row>
    <row r="33" spans="1:3" s="1" customFormat="1">
      <c r="A33" s="2" t="s">
        <v>27</v>
      </c>
      <c r="B33" s="6">
        <v>92</v>
      </c>
      <c r="C33" s="2"/>
    </row>
    <row r="34" spans="1:3" s="1" customFormat="1">
      <c r="A34" s="2" t="s">
        <v>28</v>
      </c>
      <c r="B34" s="6">
        <v>91</v>
      </c>
      <c r="C34" s="7"/>
    </row>
    <row r="35" spans="1:3" s="1" customFormat="1">
      <c r="A35" s="2" t="s">
        <v>29</v>
      </c>
      <c r="B35" s="6">
        <v>911</v>
      </c>
      <c r="C35" s="7"/>
    </row>
    <row r="36" spans="1:3" s="1" customFormat="1">
      <c r="A36" s="2" t="s">
        <v>30</v>
      </c>
      <c r="B36" s="6" t="s">
        <v>45</v>
      </c>
      <c r="C36" s="2"/>
    </row>
    <row r="37" spans="1:3" s="1" customFormat="1" ht="30">
      <c r="A37" s="2" t="s">
        <v>31</v>
      </c>
      <c r="B37" s="9" t="s">
        <v>46</v>
      </c>
      <c r="C37" s="2"/>
    </row>
    <row r="38" spans="1:3" s="1" customFormat="1">
      <c r="A38" s="2" t="s">
        <v>32</v>
      </c>
      <c r="B38" s="6">
        <v>9112</v>
      </c>
      <c r="C38" s="2"/>
    </row>
    <row r="39" spans="1:3" s="1" customFormat="1">
      <c r="A39" s="2" t="s">
        <v>33</v>
      </c>
      <c r="B39" s="6">
        <v>62</v>
      </c>
      <c r="C39" s="2"/>
    </row>
    <row r="40" spans="1:3" s="1" customFormat="1">
      <c r="A40" s="3" t="s">
        <v>34</v>
      </c>
      <c r="B40" s="5">
        <v>61</v>
      </c>
      <c r="C40" s="4">
        <v>78572000</v>
      </c>
    </row>
    <row r="41" spans="1:3" s="1" customFormat="1">
      <c r="A41" s="2" t="s">
        <v>35</v>
      </c>
      <c r="B41" s="6">
        <v>611</v>
      </c>
      <c r="C41" s="7">
        <v>78572000</v>
      </c>
    </row>
    <row r="42" spans="1:3" s="1" customFormat="1">
      <c r="A42" s="2" t="s">
        <v>36</v>
      </c>
      <c r="B42" s="6" t="s">
        <v>47</v>
      </c>
      <c r="C42" s="2"/>
    </row>
    <row r="43" spans="1:3" s="1" customFormat="1" ht="30">
      <c r="A43" s="2" t="s">
        <v>37</v>
      </c>
      <c r="B43" s="9" t="s">
        <v>48</v>
      </c>
      <c r="C43" s="2"/>
    </row>
    <row r="44" spans="1:3" s="1" customFormat="1">
      <c r="A44" s="2" t="s">
        <v>38</v>
      </c>
      <c r="B44" s="6">
        <v>612</v>
      </c>
      <c r="C44" s="2"/>
    </row>
    <row r="45" spans="1:3" s="1" customFormat="1">
      <c r="A45" s="2" t="s">
        <v>39</v>
      </c>
      <c r="B45" s="6"/>
      <c r="C45" s="7"/>
    </row>
    <row r="46" spans="1:3" s="1" customFormat="1">
      <c r="A46" s="2" t="s">
        <v>41</v>
      </c>
      <c r="B46" s="6"/>
      <c r="C46" s="7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ребаланс 2 рф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2017-12-27T13:32:59Z</cp:lastPrinted>
  <dcterms:created xsi:type="dcterms:W3CDTF">2014-12-18T14:33:40Z</dcterms:created>
  <dcterms:modified xsi:type="dcterms:W3CDTF">2017-12-28T17:01:00Z</dcterms:modified>
</cp:coreProperties>
</file>