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/>
  </bookViews>
  <sheets>
    <sheet name="19" sheetId="4" r:id="rId1"/>
  </sheets>
  <calcPr calcId="125725"/>
</workbook>
</file>

<file path=xl/calcChain.xml><?xml version="1.0" encoding="utf-8"?>
<calcChain xmlns="http://schemas.openxmlformats.org/spreadsheetml/2006/main">
  <c r="F144" i="4"/>
  <c r="E144"/>
  <c r="G151"/>
  <c r="G150"/>
  <c r="G149"/>
  <c r="G148"/>
  <c r="F137"/>
  <c r="E137"/>
  <c r="F125"/>
  <c r="E125"/>
  <c r="G134"/>
  <c r="G133"/>
  <c r="F111"/>
  <c r="E111"/>
  <c r="G124"/>
  <c r="G123"/>
  <c r="G122"/>
  <c r="G121"/>
  <c r="G120"/>
  <c r="G119"/>
  <c r="F101"/>
  <c r="E101"/>
  <c r="F95"/>
  <c r="E95"/>
  <c r="F71"/>
  <c r="E71"/>
  <c r="G147"/>
  <c r="G146"/>
  <c r="G145"/>
  <c r="G143"/>
  <c r="G142"/>
  <c r="G141"/>
  <c r="G140"/>
  <c r="G139"/>
  <c r="G138"/>
  <c r="G136"/>
  <c r="G135"/>
  <c r="G132"/>
  <c r="G131"/>
  <c r="G130"/>
  <c r="G129"/>
  <c r="G128"/>
  <c r="G127"/>
  <c r="G126"/>
  <c r="G118"/>
  <c r="G117"/>
  <c r="G116"/>
  <c r="G115"/>
  <c r="G114"/>
  <c r="G113"/>
  <c r="G112"/>
  <c r="G110"/>
  <c r="G109"/>
  <c r="G108"/>
  <c r="G107"/>
  <c r="G106"/>
  <c r="G105"/>
  <c r="G104"/>
  <c r="G103"/>
  <c r="G102"/>
  <c r="G100"/>
  <c r="G99"/>
  <c r="G98"/>
  <c r="G97"/>
  <c r="G96"/>
  <c r="G94"/>
  <c r="G93"/>
  <c r="G92"/>
  <c r="G91"/>
  <c r="G90"/>
  <c r="F55"/>
  <c r="E55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0"/>
  <c r="G69"/>
  <c r="G68"/>
  <c r="G67"/>
  <c r="G66"/>
  <c r="G65"/>
  <c r="G64"/>
  <c r="G63"/>
  <c r="G62"/>
  <c r="G61"/>
  <c r="G60"/>
  <c r="G59"/>
  <c r="G58"/>
  <c r="G57"/>
  <c r="G56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F7"/>
  <c r="E7"/>
  <c r="F152" l="1"/>
  <c r="G7"/>
  <c r="G144"/>
  <c r="E152"/>
  <c r="G137"/>
  <c r="G125"/>
  <c r="G111"/>
  <c r="G101"/>
  <c r="G95"/>
  <c r="G71"/>
  <c r="G55"/>
  <c r="G152" l="1"/>
</calcChain>
</file>

<file path=xl/sharedStrings.xml><?xml version="1.0" encoding="utf-8"?>
<sst xmlns="http://schemas.openxmlformats.org/spreadsheetml/2006/main" count="299" uniqueCount="299">
  <si>
    <t>Column1</t>
  </si>
  <si>
    <t>Column2</t>
  </si>
  <si>
    <t>Column3</t>
  </si>
  <si>
    <t>Column4</t>
  </si>
  <si>
    <t>Column5</t>
  </si>
  <si>
    <t>Column6</t>
  </si>
  <si>
    <t>Column7</t>
  </si>
  <si>
    <t>програм</t>
  </si>
  <si>
    <t>програмска активност</t>
  </si>
  <si>
    <t>пројекат</t>
  </si>
  <si>
    <t>опис</t>
  </si>
  <si>
    <t>средства буџета</t>
  </si>
  <si>
    <t>други извори</t>
  </si>
  <si>
    <t>укупна средства</t>
  </si>
  <si>
    <t>Стручни надзор над извођењем радова</t>
  </si>
  <si>
    <t>Програм 3. Локални економски развој</t>
  </si>
  <si>
    <t>1501-0001</t>
  </si>
  <si>
    <t>1501-П1</t>
  </si>
  <si>
    <t>1501-П2</t>
  </si>
  <si>
    <t>1501-П3</t>
  </si>
  <si>
    <t>0101</t>
  </si>
  <si>
    <t>0101-0001</t>
  </si>
  <si>
    <t>0401</t>
  </si>
  <si>
    <t>Програм 6. Заштита животне средине</t>
  </si>
  <si>
    <t>0401-0001</t>
  </si>
  <si>
    <t>2001-0001</t>
  </si>
  <si>
    <t>2002-0001</t>
  </si>
  <si>
    <t>Функционисање основних школа</t>
  </si>
  <si>
    <t>2002-П1</t>
  </si>
  <si>
    <t>2002-П2</t>
  </si>
  <si>
    <t>2002-П3</t>
  </si>
  <si>
    <t>2002-П4</t>
  </si>
  <si>
    <t>2002-П5</t>
  </si>
  <si>
    <t>2002-П6</t>
  </si>
  <si>
    <t>2002-П7</t>
  </si>
  <si>
    <t>2002-П8</t>
  </si>
  <si>
    <t>Исхрана ученика</t>
  </si>
  <si>
    <t>2003-0001</t>
  </si>
  <si>
    <t>Функционисање средњих школа</t>
  </si>
  <si>
    <t>2003-П1</t>
  </si>
  <si>
    <t>0901</t>
  </si>
  <si>
    <t>Програм 11.Социјална и дечја заштита</t>
  </si>
  <si>
    <t>0901-0001</t>
  </si>
  <si>
    <t>0901-0005</t>
  </si>
  <si>
    <t>0901-П1</t>
  </si>
  <si>
    <t>0901-П2</t>
  </si>
  <si>
    <t>Дневни боравак за децу и младе</t>
  </si>
  <si>
    <t>0901-П4</t>
  </si>
  <si>
    <t>Недеља Црвеног крста</t>
  </si>
  <si>
    <t>0901-П3</t>
  </si>
  <si>
    <t>1801-0001</t>
  </si>
  <si>
    <t>Функционисање установа примарне здравствене заштите</t>
  </si>
  <si>
    <t>1801-П1</t>
  </si>
  <si>
    <t>1801-П2</t>
  </si>
  <si>
    <t>1801-П3</t>
  </si>
  <si>
    <t>1801-П4</t>
  </si>
  <si>
    <t>1201-0001</t>
  </si>
  <si>
    <t>Функционисање локалних установа културе</t>
  </si>
  <si>
    <t>1201-П1</t>
  </si>
  <si>
    <t>1201-П2</t>
  </si>
  <si>
    <t>Програм 14. Развој спорта и омладине</t>
  </si>
  <si>
    <t>1301-0001</t>
  </si>
  <si>
    <t>0602</t>
  </si>
  <si>
    <t>0602-0001</t>
  </si>
  <si>
    <t>Функционисање локалне самоуправе и градских општина</t>
  </si>
  <si>
    <t>0602-0002</t>
  </si>
  <si>
    <t>0602-0003</t>
  </si>
  <si>
    <t>Пројекат активне политике запошљавања</t>
  </si>
  <si>
    <t>Пројекат са Комесаријатом за избеглице</t>
  </si>
  <si>
    <t>Канцеларија за смањење сиромаштва</t>
  </si>
  <si>
    <t>Укупно:</t>
  </si>
  <si>
    <t>1501-П4</t>
  </si>
  <si>
    <t>0901-П5</t>
  </si>
  <si>
    <t>0901-П6</t>
  </si>
  <si>
    <t>0901-П7</t>
  </si>
  <si>
    <t>1201-П3</t>
  </si>
  <si>
    <t>Савет за родну равноправност</t>
  </si>
  <si>
    <t>Помоћ у кући-Ослонац</t>
  </si>
  <si>
    <t>Мини-тини фест Пећинци</t>
  </si>
  <si>
    <t>Пећиначко културно лето</t>
  </si>
  <si>
    <t>1102-0001</t>
  </si>
  <si>
    <t>Управљање / одржавање јавним осветљењем</t>
  </si>
  <si>
    <t>1501-П5</t>
  </si>
  <si>
    <t>1501-П6</t>
  </si>
  <si>
    <t>1501-П7</t>
  </si>
  <si>
    <t>Канализациона мрежа - Доњи Товарник</t>
  </si>
  <si>
    <t>1501-П8</t>
  </si>
  <si>
    <t>1501-П9</t>
  </si>
  <si>
    <t>1501-П10</t>
  </si>
  <si>
    <t>Програм 4:Развој туризма</t>
  </si>
  <si>
    <t>1502-0002</t>
  </si>
  <si>
    <t>Промоција туристичке понуде</t>
  </si>
  <si>
    <t>1502-П1</t>
  </si>
  <si>
    <t>Регата Мајке Ангелине</t>
  </si>
  <si>
    <t>1502-П2</t>
  </si>
  <si>
    <t>Гибаницијада</t>
  </si>
  <si>
    <t>1502-П3</t>
  </si>
  <si>
    <t>Ку(ку)рзовина фест</t>
  </si>
  <si>
    <t>1502-П4</t>
  </si>
  <si>
    <t>1502-П5</t>
  </si>
  <si>
    <t>0701</t>
  </si>
  <si>
    <t>0701-0002</t>
  </si>
  <si>
    <t>Програм 7: Организација саобраћаја и саобраћајна инфраструктура</t>
  </si>
  <si>
    <t>Програм 12. Здравствена заштита</t>
  </si>
  <si>
    <t>Дигитализација ртг апарата</t>
  </si>
  <si>
    <t>1201-0004</t>
  </si>
  <si>
    <t>Остваривање и унапређење јавног интереса у области јавног информисања</t>
  </si>
  <si>
    <t>0602-0009</t>
  </si>
  <si>
    <t>Текућа буџетска резерва</t>
  </si>
  <si>
    <t>0602-0010</t>
  </si>
  <si>
    <t>Стална буџетска резерва</t>
  </si>
  <si>
    <t>0602-0014</t>
  </si>
  <si>
    <t>Програм 2: Комуналне делатности</t>
  </si>
  <si>
    <t>Унапређење привредног и инвестиционог амбијента</t>
  </si>
  <si>
    <t>Израда приступног пута у радној зони Сибач</t>
  </si>
  <si>
    <t>Реконструкција Голубиначке улице у насељу Шимановци</t>
  </si>
  <si>
    <t>Изградња фискултурне сале у Ашањи</t>
  </si>
  <si>
    <t>Експропријација</t>
  </si>
  <si>
    <t>1501-П11</t>
  </si>
  <si>
    <t>1501-П12</t>
  </si>
  <si>
    <t>1501-П13</t>
  </si>
  <si>
    <t>1501-П14</t>
  </si>
  <si>
    <t>1501-П15</t>
  </si>
  <si>
    <t>1501-П16</t>
  </si>
  <si>
    <t>1501-П17</t>
  </si>
  <si>
    <t>1501-П18</t>
  </si>
  <si>
    <t>1501-П19</t>
  </si>
  <si>
    <t>Пакет подршке за унапређење администрирања пореза на имовину и јачања функција добре управе</t>
  </si>
  <si>
    <t>Купиник-дани змајева</t>
  </si>
  <si>
    <t>Наградно путовање за најбоље ученике</t>
  </si>
  <si>
    <t>Подршка за спровођење пољопривредне политике у локалној заједници</t>
  </si>
  <si>
    <t>Функционисање и остваривање предшколског васпитања и образовања</t>
  </si>
  <si>
    <t>Видео надзор у подручним школама</t>
  </si>
  <si>
    <t>Инвестиционо одржавање на објекту подручне школе у Брестачу</t>
  </si>
  <si>
    <t>Инвестиционо одржавање на објекту подручне школе у Сибачу</t>
  </si>
  <si>
    <t>2002-П9</t>
  </si>
  <si>
    <t>Замена столарије на старој згради у Обрежу</t>
  </si>
  <si>
    <t>2002-П10</t>
  </si>
  <si>
    <t>Молерски радови-фасада старе школе Обреж</t>
  </si>
  <si>
    <t>2002-П11</t>
  </si>
  <si>
    <t>Замена подова-школа Обреж</t>
  </si>
  <si>
    <t>2002-П12</t>
  </si>
  <si>
    <t>2002-П13</t>
  </si>
  <si>
    <t>Планирање и праћење пројеката</t>
  </si>
  <si>
    <t>2002-П14</t>
  </si>
  <si>
    <t>2002-П15</t>
  </si>
  <si>
    <t>2002-П16</t>
  </si>
  <si>
    <t>2002-П17</t>
  </si>
  <si>
    <t>Адаптација и реконструкција постојећих учионица, ходника и тоалета</t>
  </si>
  <si>
    <t>2003-П2</t>
  </si>
  <si>
    <t>2003-П3</t>
  </si>
  <si>
    <t>Једнократне помоћи и други облици помоћи</t>
  </si>
  <si>
    <t>Подршка реализацији програма Црвеног крста</t>
  </si>
  <si>
    <t>Куповина једног санитетског возила</t>
  </si>
  <si>
    <t>1801-П5</t>
  </si>
  <si>
    <t>Санација зграде бр.3 у Пећинцима</t>
  </si>
  <si>
    <t>1801-П6</t>
  </si>
  <si>
    <t>Енигматика</t>
  </si>
  <si>
    <t>1201-П4</t>
  </si>
  <si>
    <t>Школа тамбурице</t>
  </si>
  <si>
    <t>1201-П5</t>
  </si>
  <si>
    <t>0501</t>
  </si>
  <si>
    <t>Програм 17.Енергетска ефикасност и обновљиви извори енергије</t>
  </si>
  <si>
    <t>0501-П1</t>
  </si>
  <si>
    <t>Израда елабората енергетске ефикасности за основну школу Душан Вукасовић-Диоген, Купиново</t>
  </si>
  <si>
    <t>0501-П2</t>
  </si>
  <si>
    <t>Израда елабората енергетске ефикасноти за основну школу Душан Јерковић-Уча,Шимановци</t>
  </si>
  <si>
    <t>0501-П3</t>
  </si>
  <si>
    <t>Пројекат инвестиционог одржавања објеката,термоизолација фасаде и замена котла на угаљ котлом на пелет  у ОШ Слободан Бајић Паја, Пећинци,подручна јединица Доњи Товарник</t>
  </si>
  <si>
    <t>Програм 5.Пољопривреда и рурални развој</t>
  </si>
  <si>
    <t xml:space="preserve">Управљање заштитом животне средине </t>
  </si>
  <si>
    <t>Управљање и одржавање саобраћајне инфраструктуре</t>
  </si>
  <si>
    <t>Програм 13.Развој културе и информисања</t>
  </si>
  <si>
    <t>Подршка локалним спортским организацијама,удружењима и савезима</t>
  </si>
  <si>
    <t>Функционисање месних заједница</t>
  </si>
  <si>
    <t>Сервисирање јавног дуга</t>
  </si>
  <si>
    <t>Управљање ванредним ситуацијама</t>
  </si>
  <si>
    <t>Програм 8.Предшколско васпитање и образовање</t>
  </si>
  <si>
    <t>Програм 9.Основно образовање и оваспитање</t>
  </si>
  <si>
    <t>Програм 10. Средње образовање и васпитање</t>
  </si>
  <si>
    <t>Програм 15. Опште услуге локалне самоуправе</t>
  </si>
  <si>
    <t>1501-П20</t>
  </si>
  <si>
    <t>Израда планске и  пројектне документације</t>
  </si>
  <si>
    <t>Санација економских објеката у оквиру окућнице Путник и презентација локалитета Купиник</t>
  </si>
  <si>
    <t>Презентација сеоске куће у Огару-културног добра од изузетног значаја</t>
  </si>
  <si>
    <t>Прикључци на водоводну мрежу Обреж</t>
  </si>
  <si>
    <t>Уређење путног појаса у насељима општине Пећинци</t>
  </si>
  <si>
    <t>Израда тротоара и паркинг места у насељима општине Пећинци</t>
  </si>
  <si>
    <t>Колска вага-Доњи Товарник</t>
  </si>
  <si>
    <t>Санација хидротехничке и електро мреже на изворишту Обреж</t>
  </si>
  <si>
    <t>Предшколска установа Шимановци</t>
  </si>
  <si>
    <t>Трг Пећинци</t>
  </si>
  <si>
    <t>Санација хидротехничке мреже у насељу Огар</t>
  </si>
  <si>
    <t>Бунар Огар</t>
  </si>
  <si>
    <t>1501-П21</t>
  </si>
  <si>
    <t>Етно кућа Огар</t>
  </si>
  <si>
    <t>1501-П22</t>
  </si>
  <si>
    <t>Реконструкција и адаптација Предшколске установе "Влада Обрадовић Камени</t>
  </si>
  <si>
    <t>1501-П23</t>
  </si>
  <si>
    <t>Чишћење канала и банкина у путном појасу општине Пећинци</t>
  </si>
  <si>
    <t>1501-П24</t>
  </si>
  <si>
    <t>Елаборат о резервама подземних вода на извориштима водоводних мрежа Месних заједница општине Пећинци</t>
  </si>
  <si>
    <t>1501-П25</t>
  </si>
  <si>
    <t>Насипање атарских путева каменом и шљаком</t>
  </si>
  <si>
    <t>1501-П26</t>
  </si>
  <si>
    <t>Водоводна мрежа Огар</t>
  </si>
  <si>
    <t>1501-П27</t>
  </si>
  <si>
    <t>Дечја игралишта на територији општине Пећинци</t>
  </si>
  <si>
    <t>1501-П28</t>
  </si>
  <si>
    <t>Грејање Домова здравља на територији општине Пећинци</t>
  </si>
  <si>
    <t>1501-П29</t>
  </si>
  <si>
    <t>Бунар Попинци</t>
  </si>
  <si>
    <t>1501-П30</t>
  </si>
  <si>
    <t>Реконструкција школе у Брестачу</t>
  </si>
  <si>
    <t>1501-П31</t>
  </si>
  <si>
    <t>Бунар Брестач</t>
  </si>
  <si>
    <t>1501-П32</t>
  </si>
  <si>
    <t>Прикључа пута Сремски Михаљевци-Шимановци</t>
  </si>
  <si>
    <t>1501-П33</t>
  </si>
  <si>
    <t>Пут Деч-Прека калдрма-Ашања</t>
  </si>
  <si>
    <t>1501-П34</t>
  </si>
  <si>
    <t>Реконструкција Дома културе Деч</t>
  </si>
  <si>
    <t>1501-П35</t>
  </si>
  <si>
    <t>Реконструкција подручне школе у Карловчићу</t>
  </si>
  <si>
    <t>1501-П36</t>
  </si>
  <si>
    <t>Лежећи полицајци на територији општине Пећинци</t>
  </si>
  <si>
    <t>1501-П37</t>
  </si>
  <si>
    <t>Аутобуска стајалишта на територији општине Пећинци</t>
  </si>
  <si>
    <t>1501-П38</t>
  </si>
  <si>
    <t>Изградња канала за одводњавање-Шимановци</t>
  </si>
  <si>
    <t>1501-П39</t>
  </si>
  <si>
    <t>Пијаца Пећинци</t>
  </si>
  <si>
    <t>1501-П40</t>
  </si>
  <si>
    <t>Трг Деч</t>
  </si>
  <si>
    <t>1501-П41</t>
  </si>
  <si>
    <t>Изградња пута у улици Браће Марковић Пећинци</t>
  </si>
  <si>
    <t>1501-П42</t>
  </si>
  <si>
    <t>Бунар Пећинци</t>
  </si>
  <si>
    <t>1501-П43</t>
  </si>
  <si>
    <t>Одржавање објеката у својини општине Пећинци</t>
  </si>
  <si>
    <t>1501-П44</t>
  </si>
  <si>
    <t>Инфраструктурно опремање стамбене зоне у оквиру Регионалног стамбеног програма</t>
  </si>
  <si>
    <t>1501-П45</t>
  </si>
  <si>
    <t>Реконструкција спортског терена у школи Купиново</t>
  </si>
  <si>
    <t>1501-П46</t>
  </si>
  <si>
    <t>Санација хидротехничке и електро опреме на изворишту Ашања</t>
  </si>
  <si>
    <t>Набавка и монтажа котла са пратећим инсталацијама у школи у Брестачу</t>
  </si>
  <si>
    <t>Санација главне зграде школе Слободан Бајић Паја</t>
  </si>
  <si>
    <t>Адаптација главне зграде школе Слободан Бајић Паја</t>
  </si>
  <si>
    <t>Изградња ограде,противпожарног пута и паркинг простора Купиново</t>
  </si>
  <si>
    <t>Молерски радови-кречење ентеријера школа Ашања</t>
  </si>
  <si>
    <t>Опремање школских просторија и учионица роло завесама-Купиново, Ашања и Обреж</t>
  </si>
  <si>
    <t>Набавка опреме за физичко васпитање</t>
  </si>
  <si>
    <t>Набавка уградне опреме-клима уређаја-Купиново,Ашања и Обреж</t>
  </si>
  <si>
    <t>Уградња интерфона и аутоматског звона-Купиново, Ашања и Обреж</t>
  </si>
  <si>
    <t>Набавка рачунарске опреме-опремање информатичких кабинета-Купиново и Ашања</t>
  </si>
  <si>
    <t>Набавка школског намештаја-опремање информатичких кабинета</t>
  </si>
  <si>
    <t>2002-П18</t>
  </si>
  <si>
    <t>2002-П19</t>
  </si>
  <si>
    <t>Изградња летње учионице са соларним панелима-Купиново, Ашања и Обреж</t>
  </si>
  <si>
    <t>2002-П20</t>
  </si>
  <si>
    <t>2002-П21</t>
  </si>
  <si>
    <t>Екскурзије за ученике од четвртог до осмог разреда и настава у природи за ученике од првог до четвртог разреда</t>
  </si>
  <si>
    <t>2002-П22</t>
  </si>
  <si>
    <t>Израда пројектно техничке документације-подручна школа у Карловчићу</t>
  </si>
  <si>
    <t>Набавка аутомобила</t>
  </si>
  <si>
    <t>Набавка и уградња видео надзора</t>
  </si>
  <si>
    <t>2003-П4</t>
  </si>
  <si>
    <t>Спровођење легализације и добијање употребне дозволе за новоизграђени објекат</t>
  </si>
  <si>
    <t>Обележавање Светског дана Добровољних давалаца крви</t>
  </si>
  <si>
    <t>Исплата постојећег лизинг за 2 путничка аутомобила</t>
  </si>
  <si>
    <t>Куповина аутокераторефлектометра за офтамолошку службу</t>
  </si>
  <si>
    <t>Акредитација Дома здравља</t>
  </si>
  <si>
    <t>Куповина котла за грејање на електричну енергију и табле за ЕПС за амбуланту Купиново</t>
  </si>
  <si>
    <t>1801-П7</t>
  </si>
  <si>
    <t>Куповина топлотне пумпе за грејање за зграду у Пећинцима</t>
  </si>
  <si>
    <t>1801-П8</t>
  </si>
  <si>
    <t>Куповина рачунарске опреме</t>
  </si>
  <si>
    <t>1801-П9</t>
  </si>
  <si>
    <t>Израда пројеката</t>
  </si>
  <si>
    <t>1801-П10</t>
  </si>
  <si>
    <t>1801-П11</t>
  </si>
  <si>
    <t>Санација фасаде здравствене станице Купиново</t>
  </si>
  <si>
    <t>1801-П12</t>
  </si>
  <si>
    <t>Легализација зграда здравствених станица и амбуланти</t>
  </si>
  <si>
    <t>Сајам културе младих на селу-40 година постојања Културног центра Пећинци</t>
  </si>
  <si>
    <t>1201-П6</t>
  </si>
  <si>
    <t>Позориште младих на селу-"Поп Ћира и поп Спира"</t>
  </si>
  <si>
    <t>1201-П7</t>
  </si>
  <si>
    <t>Замена полица</t>
  </si>
  <si>
    <t>0501-П4</t>
  </si>
  <si>
    <t>Израда пројеката енергетске ефикасности на објектима у јавној својини општине Пећинци</t>
  </si>
  <si>
    <t>0501-П5</t>
  </si>
  <si>
    <t>Школа Сремски Михаљевци - енергетска ефикасноти</t>
  </si>
  <si>
    <t>0501-П6</t>
  </si>
  <si>
    <t>Зграда Месне заједнице Пећинци-енергетска ефикасност</t>
  </si>
  <si>
    <t>0501-П7</t>
  </si>
  <si>
    <t>Дом здравља Пећинци зграда бр.3-енергетска ефикасност</t>
  </si>
  <si>
    <t>ПРОГРАМСКА СТРУКТУРА БУЏЕТА ОПШТИНЕ ПЕЋИНЦИ ЗА 2019. ГОДИНУ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</si>
</sst>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alignment horizontal="center" textRotation="0" wrapText="0" indent="0" relativeIndent="255" justifyLastLine="0" shrinkToFit="0" mergeCell="0" readingOrder="0"/>
    </dxf>
    <dxf>
      <alignment horizontal="center" textRotation="0" indent="0" relativeIndent="255" justifyLastLine="0" shrinkToFit="0" mergeCell="0" readingOrder="0"/>
    </dxf>
    <dxf>
      <alignment horizont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3:G155" totalsRowShown="0">
  <autoFilter ref="A3:G155"/>
  <tableColumns count="7">
    <tableColumn id="1" name="Column1" dataDxfId="2"/>
    <tableColumn id="2" name="Column2" dataDxfId="1"/>
    <tableColumn id="3" name="Column3" dataDxfId="0"/>
    <tableColumn id="4" name="Column4"/>
    <tableColumn id="5" name="Column5" dataCellStyle="Comma"/>
    <tableColumn id="6" name="Column6" dataCellStyle="Comma"/>
    <tableColumn id="7" name="Column7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2"/>
  <sheetViews>
    <sheetView tabSelected="1" topLeftCell="A138" workbookViewId="0">
      <selection activeCell="H150" sqref="H150"/>
    </sheetView>
  </sheetViews>
  <sheetFormatPr defaultRowHeight="15"/>
  <cols>
    <col min="1" max="1" width="13.28515625" style="12" customWidth="1"/>
    <col min="2" max="2" width="16.140625" style="12" customWidth="1"/>
    <col min="3" max="3" width="17.5703125" style="12" customWidth="1"/>
    <col min="4" max="4" width="60" customWidth="1"/>
    <col min="5" max="5" width="19.7109375" style="2" customWidth="1"/>
    <col min="6" max="6" width="18.7109375" style="2" customWidth="1"/>
    <col min="7" max="7" width="19" style="2" customWidth="1"/>
    <col min="8" max="8" width="11" customWidth="1"/>
  </cols>
  <sheetData>
    <row r="1" spans="1:7">
      <c r="D1" t="s">
        <v>298</v>
      </c>
      <c r="E1"/>
      <c r="F1"/>
      <c r="G1"/>
    </row>
    <row r="2" spans="1:7">
      <c r="E2"/>
      <c r="F2"/>
      <c r="G2"/>
    </row>
    <row r="3" spans="1:7" hidden="1">
      <c r="A3" s="12" t="s">
        <v>0</v>
      </c>
      <c r="B3" s="12" t="s">
        <v>1</v>
      </c>
      <c r="C3" s="12" t="s">
        <v>2</v>
      </c>
      <c r="D3" t="s">
        <v>3</v>
      </c>
      <c r="E3" s="2" t="s">
        <v>4</v>
      </c>
      <c r="F3" s="2" t="s">
        <v>5</v>
      </c>
      <c r="G3" s="2" t="s">
        <v>6</v>
      </c>
    </row>
    <row r="4" spans="1:7" s="1" customFormat="1" ht="30">
      <c r="A4" s="4" t="s">
        <v>7</v>
      </c>
      <c r="B4" s="5" t="s">
        <v>8</v>
      </c>
      <c r="C4" s="4" t="s">
        <v>9</v>
      </c>
      <c r="D4" s="4" t="s">
        <v>10</v>
      </c>
      <c r="E4" s="6" t="s">
        <v>11</v>
      </c>
      <c r="F4" s="6" t="s">
        <v>12</v>
      </c>
      <c r="G4" s="6" t="s">
        <v>13</v>
      </c>
    </row>
    <row r="5" spans="1:7" s="20" customFormat="1">
      <c r="A5" s="17">
        <v>1102</v>
      </c>
      <c r="B5" s="18"/>
      <c r="C5" s="17"/>
      <c r="D5" s="23" t="s">
        <v>112</v>
      </c>
      <c r="E5" s="19">
        <v>23000000</v>
      </c>
      <c r="F5" s="19"/>
      <c r="G5" s="19">
        <v>23000000</v>
      </c>
    </row>
    <row r="6" spans="1:7" s="1" customFormat="1">
      <c r="A6" s="4"/>
      <c r="B6" s="5" t="s">
        <v>80</v>
      </c>
      <c r="C6" s="4"/>
      <c r="D6" s="24" t="s">
        <v>81</v>
      </c>
      <c r="E6" s="6">
        <v>23000000</v>
      </c>
      <c r="F6" s="6"/>
      <c r="G6" s="6">
        <v>23000000</v>
      </c>
    </row>
    <row r="7" spans="1:7" s="3" customFormat="1">
      <c r="A7" s="13">
        <v>1501</v>
      </c>
      <c r="B7" s="13"/>
      <c r="C7" s="13"/>
      <c r="D7" s="7" t="s">
        <v>15</v>
      </c>
      <c r="E7" s="8">
        <f>SUM(E8:E54)</f>
        <v>427342622</v>
      </c>
      <c r="F7" s="8">
        <f>SUM(F8:F54)</f>
        <v>406267519</v>
      </c>
      <c r="G7" s="8">
        <f>E7+F7</f>
        <v>833610141</v>
      </c>
    </row>
    <row r="8" spans="1:7">
      <c r="A8" s="14"/>
      <c r="B8" s="14" t="s">
        <v>16</v>
      </c>
      <c r="C8" s="14"/>
      <c r="D8" s="9" t="s">
        <v>113</v>
      </c>
      <c r="E8" s="10">
        <v>38245764</v>
      </c>
      <c r="F8" s="10"/>
      <c r="G8" s="8">
        <f t="shared" ref="G8:G71" si="0">E8+F8</f>
        <v>38245764</v>
      </c>
    </row>
    <row r="9" spans="1:7">
      <c r="A9" s="14"/>
      <c r="B9" s="14"/>
      <c r="C9" s="14" t="s">
        <v>17</v>
      </c>
      <c r="D9" s="9" t="s">
        <v>67</v>
      </c>
      <c r="E9" s="10">
        <v>6500000</v>
      </c>
      <c r="F9" s="10"/>
      <c r="G9" s="8">
        <f t="shared" si="0"/>
        <v>6500000</v>
      </c>
    </row>
    <row r="10" spans="1:7">
      <c r="A10" s="14"/>
      <c r="B10" s="14"/>
      <c r="C10" s="14" t="s">
        <v>18</v>
      </c>
      <c r="D10" s="9" t="s">
        <v>182</v>
      </c>
      <c r="E10" s="10">
        <v>55246000</v>
      </c>
      <c r="F10" s="10">
        <v>1300000</v>
      </c>
      <c r="G10" s="8">
        <f t="shared" si="0"/>
        <v>56546000</v>
      </c>
    </row>
    <row r="11" spans="1:7">
      <c r="A11" s="14"/>
      <c r="B11" s="14"/>
      <c r="C11" s="14" t="s">
        <v>19</v>
      </c>
      <c r="D11" s="9" t="s">
        <v>114</v>
      </c>
      <c r="E11" s="10">
        <v>1669895</v>
      </c>
      <c r="F11" s="10">
        <v>4019390</v>
      </c>
      <c r="G11" s="8">
        <f t="shared" si="0"/>
        <v>5689285</v>
      </c>
    </row>
    <row r="12" spans="1:7">
      <c r="A12" s="14"/>
      <c r="B12" s="14"/>
      <c r="C12" s="14" t="s">
        <v>71</v>
      </c>
      <c r="D12" s="9" t="s">
        <v>115</v>
      </c>
      <c r="E12" s="10">
        <v>2588727</v>
      </c>
      <c r="F12" s="10">
        <v>8284266</v>
      </c>
      <c r="G12" s="8">
        <f t="shared" si="0"/>
        <v>10872993</v>
      </c>
    </row>
    <row r="13" spans="1:7">
      <c r="A13" s="14"/>
      <c r="B13" s="14"/>
      <c r="C13" s="14" t="s">
        <v>82</v>
      </c>
      <c r="D13" s="11" t="s">
        <v>85</v>
      </c>
      <c r="E13" s="10">
        <v>46910898</v>
      </c>
      <c r="F13" s="10">
        <v>14874231</v>
      </c>
      <c r="G13" s="8">
        <f t="shared" si="0"/>
        <v>61785129</v>
      </c>
    </row>
    <row r="14" spans="1:7" ht="30">
      <c r="A14" s="14"/>
      <c r="B14" s="14"/>
      <c r="C14" s="14" t="s">
        <v>83</v>
      </c>
      <c r="D14" s="11" t="s">
        <v>183</v>
      </c>
      <c r="E14" s="10"/>
      <c r="F14" s="10">
        <v>2000000</v>
      </c>
      <c r="G14" s="8">
        <f t="shared" si="0"/>
        <v>2000000</v>
      </c>
    </row>
    <row r="15" spans="1:7">
      <c r="A15" s="14"/>
      <c r="B15" s="14"/>
      <c r="C15" s="14" t="s">
        <v>84</v>
      </c>
      <c r="D15" s="9" t="s">
        <v>14</v>
      </c>
      <c r="E15" s="10">
        <v>17800000</v>
      </c>
      <c r="F15" s="10"/>
      <c r="G15" s="8">
        <f t="shared" si="0"/>
        <v>17800000</v>
      </c>
    </row>
    <row r="16" spans="1:7">
      <c r="A16" s="14"/>
      <c r="B16" s="14"/>
      <c r="C16" s="14" t="s">
        <v>86</v>
      </c>
      <c r="D16" s="9" t="s">
        <v>116</v>
      </c>
      <c r="E16" s="10"/>
      <c r="F16" s="10">
        <v>32629368</v>
      </c>
      <c r="G16" s="8">
        <f t="shared" si="0"/>
        <v>32629368</v>
      </c>
    </row>
    <row r="17" spans="1:7">
      <c r="A17" s="14"/>
      <c r="B17" s="14"/>
      <c r="C17" s="14" t="s">
        <v>87</v>
      </c>
      <c r="D17" s="9" t="s">
        <v>117</v>
      </c>
      <c r="E17" s="10">
        <v>25300000</v>
      </c>
      <c r="F17" s="10"/>
      <c r="G17" s="8">
        <f t="shared" si="0"/>
        <v>25300000</v>
      </c>
    </row>
    <row r="18" spans="1:7" ht="30">
      <c r="A18" s="14"/>
      <c r="B18" s="14"/>
      <c r="C18" s="14" t="s">
        <v>88</v>
      </c>
      <c r="D18" s="11" t="s">
        <v>127</v>
      </c>
      <c r="E18" s="10">
        <v>500000</v>
      </c>
      <c r="F18" s="10">
        <v>1000000</v>
      </c>
      <c r="G18" s="8">
        <f t="shared" si="0"/>
        <v>1500000</v>
      </c>
    </row>
    <row r="19" spans="1:7" ht="30">
      <c r="A19" s="14"/>
      <c r="B19" s="14"/>
      <c r="C19" s="14" t="s">
        <v>118</v>
      </c>
      <c r="D19" s="11" t="s">
        <v>184</v>
      </c>
      <c r="E19" s="10"/>
      <c r="F19" s="10">
        <v>9778554</v>
      </c>
      <c r="G19" s="8">
        <f t="shared" si="0"/>
        <v>9778554</v>
      </c>
    </row>
    <row r="20" spans="1:7">
      <c r="A20" s="14"/>
      <c r="B20" s="14"/>
      <c r="C20" s="14" t="s">
        <v>119</v>
      </c>
      <c r="D20" s="9" t="s">
        <v>185</v>
      </c>
      <c r="E20" s="10">
        <v>12000000</v>
      </c>
      <c r="F20" s="10"/>
      <c r="G20" s="8">
        <f t="shared" si="0"/>
        <v>12000000</v>
      </c>
    </row>
    <row r="21" spans="1:7">
      <c r="A21" s="14"/>
      <c r="B21" s="14"/>
      <c r="C21" s="14" t="s">
        <v>120</v>
      </c>
      <c r="D21" s="11" t="s">
        <v>186</v>
      </c>
      <c r="E21" s="10">
        <v>6000000</v>
      </c>
      <c r="F21" s="10"/>
      <c r="G21" s="8">
        <f t="shared" si="0"/>
        <v>6000000</v>
      </c>
    </row>
    <row r="22" spans="1:7">
      <c r="A22" s="14"/>
      <c r="B22" s="14"/>
      <c r="C22" s="14" t="s">
        <v>121</v>
      </c>
      <c r="D22" s="9" t="s">
        <v>187</v>
      </c>
      <c r="E22" s="10">
        <v>35300000</v>
      </c>
      <c r="F22" s="10"/>
      <c r="G22" s="8">
        <f t="shared" si="0"/>
        <v>35300000</v>
      </c>
    </row>
    <row r="23" spans="1:7">
      <c r="A23" s="14"/>
      <c r="B23" s="14"/>
      <c r="C23" s="14" t="s">
        <v>122</v>
      </c>
      <c r="D23" s="9" t="s">
        <v>188</v>
      </c>
      <c r="E23" s="10">
        <v>5000000</v>
      </c>
      <c r="F23" s="10"/>
      <c r="G23" s="8">
        <f t="shared" si="0"/>
        <v>5000000</v>
      </c>
    </row>
    <row r="24" spans="1:7" ht="30">
      <c r="A24" s="14"/>
      <c r="B24" s="14"/>
      <c r="C24" s="14" t="s">
        <v>123</v>
      </c>
      <c r="D24" s="11" t="s">
        <v>189</v>
      </c>
      <c r="E24" s="10">
        <v>1581338</v>
      </c>
      <c r="F24" s="10">
        <v>2213873</v>
      </c>
      <c r="G24" s="8">
        <f t="shared" si="0"/>
        <v>3795211</v>
      </c>
    </row>
    <row r="25" spans="1:7">
      <c r="A25" s="14"/>
      <c r="B25" s="14"/>
      <c r="C25" s="14" t="s">
        <v>124</v>
      </c>
      <c r="D25" s="11" t="s">
        <v>190</v>
      </c>
      <c r="E25" s="10"/>
      <c r="F25" s="10">
        <v>120000000</v>
      </c>
      <c r="G25" s="8">
        <f t="shared" si="0"/>
        <v>120000000</v>
      </c>
    </row>
    <row r="26" spans="1:7">
      <c r="A26" s="14"/>
      <c r="B26" s="14"/>
      <c r="C26" s="14" t="s">
        <v>125</v>
      </c>
      <c r="D26" s="11" t="s">
        <v>191</v>
      </c>
      <c r="E26" s="10"/>
      <c r="F26" s="10">
        <v>22761837</v>
      </c>
      <c r="G26" s="8">
        <f t="shared" si="0"/>
        <v>22761837</v>
      </c>
    </row>
    <row r="27" spans="1:7">
      <c r="A27" s="14"/>
      <c r="B27" s="14"/>
      <c r="C27" s="14" t="s">
        <v>126</v>
      </c>
      <c r="D27" s="11" t="s">
        <v>192</v>
      </c>
      <c r="E27" s="10"/>
      <c r="F27" s="10">
        <v>4800000</v>
      </c>
      <c r="G27" s="8">
        <f t="shared" si="0"/>
        <v>4800000</v>
      </c>
    </row>
    <row r="28" spans="1:7">
      <c r="A28" s="14"/>
      <c r="B28" s="14"/>
      <c r="C28" s="14" t="s">
        <v>181</v>
      </c>
      <c r="D28" s="11" t="s">
        <v>193</v>
      </c>
      <c r="E28" s="10"/>
      <c r="F28" s="10">
        <v>4200000</v>
      </c>
      <c r="G28" s="8">
        <f t="shared" si="0"/>
        <v>4200000</v>
      </c>
    </row>
    <row r="29" spans="1:7">
      <c r="A29" s="14"/>
      <c r="B29" s="14"/>
      <c r="C29" s="14" t="s">
        <v>194</v>
      </c>
      <c r="D29" s="11" t="s">
        <v>195</v>
      </c>
      <c r="E29" s="10">
        <v>1000000</v>
      </c>
      <c r="F29" s="10"/>
      <c r="G29" s="8">
        <f t="shared" si="0"/>
        <v>1000000</v>
      </c>
    </row>
    <row r="30" spans="1:7" ht="30">
      <c r="A30" s="14"/>
      <c r="B30" s="14"/>
      <c r="C30" s="14" t="s">
        <v>196</v>
      </c>
      <c r="D30" s="11" t="s">
        <v>197</v>
      </c>
      <c r="E30" s="10">
        <v>3000000</v>
      </c>
      <c r="F30" s="10"/>
      <c r="G30" s="8">
        <f t="shared" si="0"/>
        <v>3000000</v>
      </c>
    </row>
    <row r="31" spans="1:7">
      <c r="A31" s="14"/>
      <c r="B31" s="14"/>
      <c r="C31" s="14" t="s">
        <v>198</v>
      </c>
      <c r="D31" s="11" t="s">
        <v>199</v>
      </c>
      <c r="E31" s="10">
        <v>10000000</v>
      </c>
      <c r="F31" s="10"/>
      <c r="G31" s="8">
        <f t="shared" si="0"/>
        <v>10000000</v>
      </c>
    </row>
    <row r="32" spans="1:7" ht="30">
      <c r="A32" s="14"/>
      <c r="B32" s="14"/>
      <c r="C32" s="14" t="s">
        <v>200</v>
      </c>
      <c r="D32" s="11" t="s">
        <v>201</v>
      </c>
      <c r="E32" s="10">
        <v>4000000</v>
      </c>
      <c r="F32" s="10"/>
      <c r="G32" s="8">
        <f t="shared" si="0"/>
        <v>4000000</v>
      </c>
    </row>
    <row r="33" spans="1:7">
      <c r="A33" s="14"/>
      <c r="B33" s="14"/>
      <c r="C33" s="14" t="s">
        <v>202</v>
      </c>
      <c r="D33" s="11" t="s">
        <v>203</v>
      </c>
      <c r="E33" s="10">
        <v>18000000</v>
      </c>
      <c r="F33" s="10"/>
      <c r="G33" s="8">
        <f t="shared" si="0"/>
        <v>18000000</v>
      </c>
    </row>
    <row r="34" spans="1:7">
      <c r="A34" s="14"/>
      <c r="B34" s="14"/>
      <c r="C34" s="14" t="s">
        <v>204</v>
      </c>
      <c r="D34" s="11" t="s">
        <v>205</v>
      </c>
      <c r="E34" s="10"/>
      <c r="F34" s="10">
        <v>65000000</v>
      </c>
      <c r="G34" s="8">
        <f t="shared" si="0"/>
        <v>65000000</v>
      </c>
    </row>
    <row r="35" spans="1:7">
      <c r="A35" s="14"/>
      <c r="B35" s="14"/>
      <c r="C35" s="14" t="s">
        <v>206</v>
      </c>
      <c r="D35" s="11" t="s">
        <v>207</v>
      </c>
      <c r="E35" s="10"/>
      <c r="F35" s="10">
        <v>25000000</v>
      </c>
      <c r="G35" s="8">
        <f t="shared" si="0"/>
        <v>25000000</v>
      </c>
    </row>
    <row r="36" spans="1:7">
      <c r="A36" s="14"/>
      <c r="B36" s="14"/>
      <c r="C36" s="14" t="s">
        <v>208</v>
      </c>
      <c r="D36" s="11" t="s">
        <v>209</v>
      </c>
      <c r="E36" s="10">
        <v>30000000</v>
      </c>
      <c r="F36" s="10"/>
      <c r="G36" s="8">
        <f t="shared" si="0"/>
        <v>30000000</v>
      </c>
    </row>
    <row r="37" spans="1:7">
      <c r="A37" s="14"/>
      <c r="B37" s="14"/>
      <c r="C37" s="14" t="s">
        <v>210</v>
      </c>
      <c r="D37" s="11" t="s">
        <v>211</v>
      </c>
      <c r="E37" s="10"/>
      <c r="F37" s="10">
        <v>4500000</v>
      </c>
      <c r="G37" s="8">
        <f t="shared" si="0"/>
        <v>4500000</v>
      </c>
    </row>
    <row r="38" spans="1:7">
      <c r="A38" s="14"/>
      <c r="B38" s="14"/>
      <c r="C38" s="14" t="s">
        <v>212</v>
      </c>
      <c r="D38" s="11" t="s">
        <v>213</v>
      </c>
      <c r="E38" s="10"/>
      <c r="F38" s="10">
        <v>26500000</v>
      </c>
      <c r="G38" s="8">
        <f t="shared" si="0"/>
        <v>26500000</v>
      </c>
    </row>
    <row r="39" spans="1:7">
      <c r="A39" s="14"/>
      <c r="B39" s="14"/>
      <c r="C39" s="14" t="s">
        <v>214</v>
      </c>
      <c r="D39" s="11" t="s">
        <v>215</v>
      </c>
      <c r="E39" s="10"/>
      <c r="F39" s="10">
        <v>3500000</v>
      </c>
      <c r="G39" s="8">
        <f t="shared" si="0"/>
        <v>3500000</v>
      </c>
    </row>
    <row r="40" spans="1:7">
      <c r="A40" s="14"/>
      <c r="B40" s="14"/>
      <c r="C40" s="14" t="s">
        <v>216</v>
      </c>
      <c r="D40" s="11" t="s">
        <v>217</v>
      </c>
      <c r="E40" s="10">
        <v>8000000</v>
      </c>
      <c r="F40" s="10"/>
      <c r="G40" s="8">
        <f t="shared" si="0"/>
        <v>8000000</v>
      </c>
    </row>
    <row r="41" spans="1:7">
      <c r="A41" s="14"/>
      <c r="B41" s="14"/>
      <c r="C41" s="14" t="s">
        <v>218</v>
      </c>
      <c r="D41" s="11" t="s">
        <v>219</v>
      </c>
      <c r="E41" s="10">
        <v>50000000</v>
      </c>
      <c r="F41" s="10"/>
      <c r="G41" s="8">
        <f t="shared" si="0"/>
        <v>50000000</v>
      </c>
    </row>
    <row r="42" spans="1:7">
      <c r="A42" s="14"/>
      <c r="B42" s="14"/>
      <c r="C42" s="14" t="s">
        <v>220</v>
      </c>
      <c r="D42" s="11" t="s">
        <v>221</v>
      </c>
      <c r="E42" s="10">
        <v>8000000</v>
      </c>
      <c r="F42" s="10"/>
      <c r="G42" s="8">
        <f t="shared" si="0"/>
        <v>8000000</v>
      </c>
    </row>
    <row r="43" spans="1:7">
      <c r="A43" s="14"/>
      <c r="B43" s="14"/>
      <c r="C43" s="14" t="s">
        <v>222</v>
      </c>
      <c r="D43" s="11" t="s">
        <v>223</v>
      </c>
      <c r="E43" s="10"/>
      <c r="F43" s="10">
        <v>45000000</v>
      </c>
      <c r="G43" s="8">
        <f t="shared" si="0"/>
        <v>45000000</v>
      </c>
    </row>
    <row r="44" spans="1:7">
      <c r="A44" s="14"/>
      <c r="B44" s="14"/>
      <c r="C44" s="14" t="s">
        <v>224</v>
      </c>
      <c r="D44" s="11" t="s">
        <v>225</v>
      </c>
      <c r="E44" s="10"/>
      <c r="F44" s="10">
        <v>1820000</v>
      </c>
      <c r="G44" s="8">
        <f t="shared" si="0"/>
        <v>1820000</v>
      </c>
    </row>
    <row r="45" spans="1:7">
      <c r="A45" s="14"/>
      <c r="B45" s="14"/>
      <c r="C45" s="14" t="s">
        <v>226</v>
      </c>
      <c r="D45" s="11" t="s">
        <v>227</v>
      </c>
      <c r="E45" s="10">
        <v>300000</v>
      </c>
      <c r="F45" s="10"/>
      <c r="G45" s="8">
        <f t="shared" si="0"/>
        <v>300000</v>
      </c>
    </row>
    <row r="46" spans="1:7">
      <c r="A46" s="14"/>
      <c r="B46" s="14"/>
      <c r="C46" s="14" t="s">
        <v>228</v>
      </c>
      <c r="D46" s="11" t="s">
        <v>229</v>
      </c>
      <c r="E46" s="10">
        <v>15000000</v>
      </c>
      <c r="F46" s="10"/>
      <c r="G46" s="8">
        <f t="shared" si="0"/>
        <v>15000000</v>
      </c>
    </row>
    <row r="47" spans="1:7">
      <c r="A47" s="14"/>
      <c r="B47" s="14"/>
      <c r="C47" s="14" t="s">
        <v>230</v>
      </c>
      <c r="D47" s="11" t="s">
        <v>231</v>
      </c>
      <c r="E47" s="10">
        <v>8000000</v>
      </c>
      <c r="F47" s="10"/>
      <c r="G47" s="8">
        <f t="shared" si="0"/>
        <v>8000000</v>
      </c>
    </row>
    <row r="48" spans="1:7">
      <c r="A48" s="14"/>
      <c r="B48" s="14"/>
      <c r="C48" s="14" t="s">
        <v>232</v>
      </c>
      <c r="D48" s="11" t="s">
        <v>233</v>
      </c>
      <c r="E48" s="10">
        <v>1000000</v>
      </c>
      <c r="F48" s="10"/>
      <c r="G48" s="8">
        <f t="shared" si="0"/>
        <v>1000000</v>
      </c>
    </row>
    <row r="49" spans="1:7">
      <c r="A49" s="14"/>
      <c r="B49" s="14"/>
      <c r="C49" s="14" t="s">
        <v>234</v>
      </c>
      <c r="D49" s="11" t="s">
        <v>235</v>
      </c>
      <c r="E49" s="10">
        <v>3000000</v>
      </c>
      <c r="F49" s="10"/>
      <c r="G49" s="8">
        <f t="shared" si="0"/>
        <v>3000000</v>
      </c>
    </row>
    <row r="50" spans="1:7">
      <c r="A50" s="14"/>
      <c r="B50" s="14"/>
      <c r="C50" s="14" t="s">
        <v>236</v>
      </c>
      <c r="D50" s="11" t="s">
        <v>237</v>
      </c>
      <c r="E50" s="10"/>
      <c r="F50" s="10">
        <v>4000000</v>
      </c>
      <c r="G50" s="8">
        <f t="shared" si="0"/>
        <v>4000000</v>
      </c>
    </row>
    <row r="51" spans="1:7">
      <c r="A51" s="14"/>
      <c r="B51" s="14"/>
      <c r="C51" s="14" t="s">
        <v>238</v>
      </c>
      <c r="D51" s="11" t="s">
        <v>239</v>
      </c>
      <c r="E51" s="10">
        <v>4000000</v>
      </c>
      <c r="F51" s="10"/>
      <c r="G51" s="8">
        <f t="shared" si="0"/>
        <v>4000000</v>
      </c>
    </row>
    <row r="52" spans="1:7" ht="30">
      <c r="A52" s="14"/>
      <c r="B52" s="14"/>
      <c r="C52" s="14" t="s">
        <v>240</v>
      </c>
      <c r="D52" s="11" t="s">
        <v>241</v>
      </c>
      <c r="E52" s="10">
        <v>9000000</v>
      </c>
      <c r="F52" s="10"/>
      <c r="G52" s="8">
        <f t="shared" si="0"/>
        <v>9000000</v>
      </c>
    </row>
    <row r="53" spans="1:7">
      <c r="A53" s="14"/>
      <c r="B53" s="14"/>
      <c r="C53" s="14" t="s">
        <v>242</v>
      </c>
      <c r="D53" s="11" t="s">
        <v>243</v>
      </c>
      <c r="E53" s="10"/>
      <c r="F53" s="10">
        <v>3086000</v>
      </c>
      <c r="G53" s="8">
        <f t="shared" si="0"/>
        <v>3086000</v>
      </c>
    </row>
    <row r="54" spans="1:7" ht="30">
      <c r="A54" s="14"/>
      <c r="B54" s="14"/>
      <c r="C54" s="14" t="s">
        <v>244</v>
      </c>
      <c r="D54" s="11" t="s">
        <v>245</v>
      </c>
      <c r="E54" s="10">
        <v>400000</v>
      </c>
      <c r="F54" s="10"/>
      <c r="G54" s="8">
        <f t="shared" si="0"/>
        <v>400000</v>
      </c>
    </row>
    <row r="55" spans="1:7" s="3" customFormat="1">
      <c r="A55" s="13">
        <v>1502</v>
      </c>
      <c r="B55" s="13"/>
      <c r="C55" s="13"/>
      <c r="D55" s="7" t="s">
        <v>89</v>
      </c>
      <c r="E55" s="8">
        <f>SUM(E56:E61)</f>
        <v>12524000</v>
      </c>
      <c r="F55" s="8">
        <f>SUM(F56:F61)</f>
        <v>1400000</v>
      </c>
      <c r="G55" s="8">
        <f t="shared" si="0"/>
        <v>13924000</v>
      </c>
    </row>
    <row r="56" spans="1:7">
      <c r="A56" s="14"/>
      <c r="B56" s="14" t="s">
        <v>90</v>
      </c>
      <c r="C56" s="14"/>
      <c r="D56" s="9" t="s">
        <v>91</v>
      </c>
      <c r="E56" s="10">
        <v>10574000</v>
      </c>
      <c r="F56" s="10">
        <v>1000000</v>
      </c>
      <c r="G56" s="8">
        <f t="shared" si="0"/>
        <v>11574000</v>
      </c>
    </row>
    <row r="57" spans="1:7">
      <c r="A57" s="14"/>
      <c r="B57" s="14"/>
      <c r="C57" s="14" t="s">
        <v>92</v>
      </c>
      <c r="D57" s="9" t="s">
        <v>93</v>
      </c>
      <c r="E57" s="10">
        <v>800000</v>
      </c>
      <c r="F57" s="10">
        <v>200000</v>
      </c>
      <c r="G57" s="8">
        <f t="shared" si="0"/>
        <v>1000000</v>
      </c>
    </row>
    <row r="58" spans="1:7">
      <c r="A58" s="14"/>
      <c r="B58" s="14"/>
      <c r="C58" s="14" t="s">
        <v>94</v>
      </c>
      <c r="D58" s="9" t="s">
        <v>95</v>
      </c>
      <c r="E58" s="10">
        <v>550000</v>
      </c>
      <c r="F58" s="10"/>
      <c r="G58" s="8">
        <f t="shared" si="0"/>
        <v>550000</v>
      </c>
    </row>
    <row r="59" spans="1:7">
      <c r="A59" s="14"/>
      <c r="B59" s="14"/>
      <c r="C59" s="14" t="s">
        <v>96</v>
      </c>
      <c r="D59" s="9" t="s">
        <v>97</v>
      </c>
      <c r="E59" s="10">
        <v>300000</v>
      </c>
      <c r="F59" s="10">
        <v>200000</v>
      </c>
      <c r="G59" s="8">
        <f t="shared" si="0"/>
        <v>500000</v>
      </c>
    </row>
    <row r="60" spans="1:7">
      <c r="A60" s="14"/>
      <c r="B60" s="14"/>
      <c r="C60" s="14" t="s">
        <v>98</v>
      </c>
      <c r="D60" s="9" t="s">
        <v>128</v>
      </c>
      <c r="E60" s="10">
        <v>200000</v>
      </c>
      <c r="F60" s="10"/>
      <c r="G60" s="8">
        <f t="shared" si="0"/>
        <v>200000</v>
      </c>
    </row>
    <row r="61" spans="1:7">
      <c r="A61" s="14"/>
      <c r="B61" s="14"/>
      <c r="C61" s="14" t="s">
        <v>99</v>
      </c>
      <c r="D61" s="9" t="s">
        <v>129</v>
      </c>
      <c r="E61" s="10">
        <v>100000</v>
      </c>
      <c r="F61" s="10"/>
      <c r="G61" s="8">
        <f t="shared" si="0"/>
        <v>100000</v>
      </c>
    </row>
    <row r="62" spans="1:7" s="3" customFormat="1">
      <c r="A62" s="15" t="s">
        <v>20</v>
      </c>
      <c r="B62" s="13"/>
      <c r="C62" s="13"/>
      <c r="D62" s="7" t="s">
        <v>169</v>
      </c>
      <c r="E62" s="8">
        <v>47937414</v>
      </c>
      <c r="F62" s="8"/>
      <c r="G62" s="8">
        <f t="shared" si="0"/>
        <v>47937414</v>
      </c>
    </row>
    <row r="63" spans="1:7" ht="30">
      <c r="A63" s="14"/>
      <c r="B63" s="16" t="s">
        <v>21</v>
      </c>
      <c r="C63" s="14"/>
      <c r="D63" s="11" t="s">
        <v>130</v>
      </c>
      <c r="E63" s="10">
        <v>47937414</v>
      </c>
      <c r="F63" s="10"/>
      <c r="G63" s="8">
        <f t="shared" si="0"/>
        <v>47937414</v>
      </c>
    </row>
    <row r="64" spans="1:7" s="3" customFormat="1">
      <c r="A64" s="15" t="s">
        <v>22</v>
      </c>
      <c r="B64" s="13"/>
      <c r="C64" s="13"/>
      <c r="D64" s="7" t="s">
        <v>23</v>
      </c>
      <c r="E64" s="8">
        <v>40000000</v>
      </c>
      <c r="F64" s="8"/>
      <c r="G64" s="8">
        <f t="shared" si="0"/>
        <v>40000000</v>
      </c>
    </row>
    <row r="65" spans="1:7">
      <c r="A65" s="14"/>
      <c r="B65" s="16" t="s">
        <v>24</v>
      </c>
      <c r="C65" s="14"/>
      <c r="D65" s="9" t="s">
        <v>170</v>
      </c>
      <c r="E65" s="10">
        <v>40000000</v>
      </c>
      <c r="F65" s="10"/>
      <c r="G65" s="8">
        <f t="shared" si="0"/>
        <v>40000000</v>
      </c>
    </row>
    <row r="66" spans="1:7" s="3" customFormat="1" ht="30">
      <c r="A66" s="15" t="s">
        <v>100</v>
      </c>
      <c r="B66" s="15"/>
      <c r="C66" s="13"/>
      <c r="D66" s="21" t="s">
        <v>102</v>
      </c>
      <c r="E66" s="8">
        <v>44000000</v>
      </c>
      <c r="F66" s="8"/>
      <c r="G66" s="8">
        <f t="shared" si="0"/>
        <v>44000000</v>
      </c>
    </row>
    <row r="67" spans="1:7">
      <c r="A67" s="14"/>
      <c r="B67" s="22" t="s">
        <v>101</v>
      </c>
      <c r="C67" s="14"/>
      <c r="D67" s="9" t="s">
        <v>171</v>
      </c>
      <c r="E67" s="10">
        <v>44000000</v>
      </c>
      <c r="F67" s="10"/>
      <c r="G67" s="8">
        <f t="shared" si="0"/>
        <v>44000000</v>
      </c>
    </row>
    <row r="68" spans="1:7">
      <c r="A68" s="14"/>
      <c r="B68" s="16"/>
      <c r="C68" s="14"/>
      <c r="D68" s="9"/>
      <c r="E68" s="10"/>
      <c r="F68" s="10"/>
      <c r="G68" s="8">
        <f t="shared" si="0"/>
        <v>0</v>
      </c>
    </row>
    <row r="69" spans="1:7" s="3" customFormat="1">
      <c r="A69" s="13">
        <v>2001</v>
      </c>
      <c r="B69" s="13"/>
      <c r="C69" s="13"/>
      <c r="D69" s="7" t="s">
        <v>177</v>
      </c>
      <c r="E69" s="8">
        <v>128616000</v>
      </c>
      <c r="F69" s="8">
        <v>9500000</v>
      </c>
      <c r="G69" s="8">
        <f t="shared" si="0"/>
        <v>138116000</v>
      </c>
    </row>
    <row r="70" spans="1:7" ht="30">
      <c r="A70" s="14"/>
      <c r="B70" s="14" t="s">
        <v>25</v>
      </c>
      <c r="C70" s="14"/>
      <c r="D70" s="11" t="s">
        <v>131</v>
      </c>
      <c r="E70" s="10">
        <v>128616000</v>
      </c>
      <c r="F70" s="10">
        <v>9500000</v>
      </c>
      <c r="G70" s="8">
        <f t="shared" si="0"/>
        <v>138116000</v>
      </c>
    </row>
    <row r="71" spans="1:7" s="3" customFormat="1">
      <c r="A71" s="13">
        <v>2002</v>
      </c>
      <c r="B71" s="13"/>
      <c r="C71" s="13"/>
      <c r="D71" s="7" t="s">
        <v>178</v>
      </c>
      <c r="E71" s="8">
        <f>SUM(E72:E94)</f>
        <v>131965770</v>
      </c>
      <c r="F71" s="8">
        <f>SUM(F72:F94)</f>
        <v>96796510</v>
      </c>
      <c r="G71" s="8">
        <f t="shared" si="0"/>
        <v>228762280</v>
      </c>
    </row>
    <row r="72" spans="1:7">
      <c r="A72" s="14"/>
      <c r="B72" s="14" t="s">
        <v>26</v>
      </c>
      <c r="C72" s="14"/>
      <c r="D72" s="9" t="s">
        <v>27</v>
      </c>
      <c r="E72" s="10">
        <v>108943818</v>
      </c>
      <c r="F72" s="10">
        <v>27702905</v>
      </c>
      <c r="G72" s="8">
        <f t="shared" ref="G72:G146" si="1">E72+F72</f>
        <v>136646723</v>
      </c>
    </row>
    <row r="73" spans="1:7">
      <c r="A73" s="14"/>
      <c r="B73" s="14"/>
      <c r="C73" s="14" t="s">
        <v>28</v>
      </c>
      <c r="D73" s="9" t="s">
        <v>132</v>
      </c>
      <c r="E73" s="10">
        <v>2400000</v>
      </c>
      <c r="F73" s="10"/>
      <c r="G73" s="8">
        <f t="shared" si="1"/>
        <v>2400000</v>
      </c>
    </row>
    <row r="74" spans="1:7" ht="30">
      <c r="A74" s="14"/>
      <c r="B74" s="14"/>
      <c r="C74" s="14" t="s">
        <v>29</v>
      </c>
      <c r="D74" s="11" t="s">
        <v>246</v>
      </c>
      <c r="E74" s="10">
        <v>895952</v>
      </c>
      <c r="F74" s="10">
        <v>1791904</v>
      </c>
      <c r="G74" s="8">
        <f t="shared" si="1"/>
        <v>2687856</v>
      </c>
    </row>
    <row r="75" spans="1:7">
      <c r="A75" s="14"/>
      <c r="B75" s="14"/>
      <c r="C75" s="14" t="s">
        <v>30</v>
      </c>
      <c r="D75" s="9" t="s">
        <v>247</v>
      </c>
      <c r="E75" s="10"/>
      <c r="F75" s="10">
        <v>30587192</v>
      </c>
      <c r="G75" s="8">
        <f t="shared" si="1"/>
        <v>30587192</v>
      </c>
    </row>
    <row r="76" spans="1:7">
      <c r="A76" s="14"/>
      <c r="B76" s="14"/>
      <c r="C76" s="14" t="s">
        <v>31</v>
      </c>
      <c r="D76" s="11" t="s">
        <v>248</v>
      </c>
      <c r="E76" s="10"/>
      <c r="F76" s="10">
        <v>8830075</v>
      </c>
      <c r="G76" s="8">
        <f t="shared" si="1"/>
        <v>8830075</v>
      </c>
    </row>
    <row r="77" spans="1:7" ht="30">
      <c r="A77" s="14"/>
      <c r="B77" s="14"/>
      <c r="C77" s="14" t="s">
        <v>32</v>
      </c>
      <c r="D77" s="11" t="s">
        <v>133</v>
      </c>
      <c r="E77" s="10"/>
      <c r="F77" s="10">
        <v>7620311</v>
      </c>
      <c r="G77" s="8">
        <f t="shared" si="1"/>
        <v>7620311</v>
      </c>
    </row>
    <row r="78" spans="1:7">
      <c r="A78" s="14"/>
      <c r="B78" s="14"/>
      <c r="C78" s="14" t="s">
        <v>33</v>
      </c>
      <c r="D78" s="9" t="s">
        <v>134</v>
      </c>
      <c r="E78" s="10"/>
      <c r="F78" s="10">
        <v>5064123</v>
      </c>
      <c r="G78" s="8">
        <f t="shared" si="1"/>
        <v>5064123</v>
      </c>
    </row>
    <row r="79" spans="1:7" ht="30">
      <c r="A79" s="14"/>
      <c r="B79" s="14"/>
      <c r="C79" s="14" t="s">
        <v>34</v>
      </c>
      <c r="D79" s="11" t="s">
        <v>249</v>
      </c>
      <c r="E79" s="10">
        <v>1076000</v>
      </c>
      <c r="F79" s="10"/>
      <c r="G79" s="8">
        <f t="shared" si="1"/>
        <v>1076000</v>
      </c>
    </row>
    <row r="80" spans="1:7">
      <c r="A80" s="14"/>
      <c r="B80" s="14"/>
      <c r="C80" s="14" t="s">
        <v>35</v>
      </c>
      <c r="D80" s="9" t="s">
        <v>136</v>
      </c>
      <c r="E80" s="10">
        <v>550000</v>
      </c>
      <c r="F80" s="10"/>
      <c r="G80" s="8">
        <f t="shared" si="1"/>
        <v>550000</v>
      </c>
    </row>
    <row r="81" spans="1:7">
      <c r="A81" s="14"/>
      <c r="B81" s="14"/>
      <c r="C81" s="14" t="s">
        <v>135</v>
      </c>
      <c r="D81" s="9" t="s">
        <v>138</v>
      </c>
      <c r="E81" s="10">
        <v>1300000</v>
      </c>
      <c r="F81" s="10"/>
      <c r="G81" s="8">
        <f t="shared" si="1"/>
        <v>1300000</v>
      </c>
    </row>
    <row r="82" spans="1:7">
      <c r="A82" s="14"/>
      <c r="B82" s="14"/>
      <c r="C82" s="14" t="s">
        <v>137</v>
      </c>
      <c r="D82" s="9" t="s">
        <v>140</v>
      </c>
      <c r="E82" s="10">
        <v>1200000</v>
      </c>
      <c r="F82" s="10"/>
      <c r="G82" s="8">
        <f t="shared" si="1"/>
        <v>1200000</v>
      </c>
    </row>
    <row r="83" spans="1:7">
      <c r="A83" s="14"/>
      <c r="B83" s="14"/>
      <c r="C83" s="14" t="s">
        <v>139</v>
      </c>
      <c r="D83" s="9" t="s">
        <v>250</v>
      </c>
      <c r="E83" s="10">
        <v>1300000</v>
      </c>
      <c r="F83" s="10"/>
      <c r="G83" s="8">
        <f t="shared" si="1"/>
        <v>1300000</v>
      </c>
    </row>
    <row r="84" spans="1:7" ht="30">
      <c r="A84" s="14"/>
      <c r="B84" s="14"/>
      <c r="C84" s="14" t="s">
        <v>141</v>
      </c>
      <c r="D84" s="11" t="s">
        <v>251</v>
      </c>
      <c r="E84" s="10">
        <v>1300000</v>
      </c>
      <c r="F84" s="10"/>
      <c r="G84" s="8">
        <f t="shared" si="1"/>
        <v>1300000</v>
      </c>
    </row>
    <row r="85" spans="1:7">
      <c r="A85" s="14"/>
      <c r="B85" s="14"/>
      <c r="C85" s="14" t="s">
        <v>142</v>
      </c>
      <c r="D85" s="9" t="s">
        <v>252</v>
      </c>
      <c r="E85" s="10">
        <v>3000000</v>
      </c>
      <c r="F85" s="10"/>
      <c r="G85" s="8">
        <f t="shared" si="1"/>
        <v>3000000</v>
      </c>
    </row>
    <row r="86" spans="1:7" ht="30">
      <c r="A86" s="14"/>
      <c r="B86" s="14"/>
      <c r="C86" s="14" t="s">
        <v>144</v>
      </c>
      <c r="D86" s="11" t="s">
        <v>253</v>
      </c>
      <c r="E86" s="10">
        <v>1000000</v>
      </c>
      <c r="F86" s="10"/>
      <c r="G86" s="8">
        <f t="shared" si="1"/>
        <v>1000000</v>
      </c>
    </row>
    <row r="87" spans="1:7" ht="30">
      <c r="A87" s="14"/>
      <c r="B87" s="14"/>
      <c r="C87" s="14" t="s">
        <v>145</v>
      </c>
      <c r="D87" s="11" t="s">
        <v>254</v>
      </c>
      <c r="E87" s="10">
        <v>1500000</v>
      </c>
      <c r="F87" s="10"/>
      <c r="G87" s="8">
        <f t="shared" si="1"/>
        <v>1500000</v>
      </c>
    </row>
    <row r="88" spans="1:7" ht="30">
      <c r="A88" s="14"/>
      <c r="B88" s="14"/>
      <c r="C88" s="14" t="s">
        <v>146</v>
      </c>
      <c r="D88" s="11" t="s">
        <v>255</v>
      </c>
      <c r="E88" s="10">
        <v>1000000</v>
      </c>
      <c r="F88" s="10"/>
      <c r="G88" s="8">
        <f t="shared" si="1"/>
        <v>1000000</v>
      </c>
    </row>
    <row r="89" spans="1:7" ht="30">
      <c r="A89" s="14"/>
      <c r="B89" s="14"/>
      <c r="C89" s="14" t="s">
        <v>147</v>
      </c>
      <c r="D89" s="11" t="s">
        <v>256</v>
      </c>
      <c r="E89" s="10">
        <v>1000000</v>
      </c>
      <c r="F89" s="10"/>
      <c r="G89" s="8">
        <f t="shared" si="1"/>
        <v>1000000</v>
      </c>
    </row>
    <row r="90" spans="1:7">
      <c r="A90" s="14"/>
      <c r="B90" s="14"/>
      <c r="C90" s="14" t="s">
        <v>257</v>
      </c>
      <c r="D90" s="11" t="s">
        <v>143</v>
      </c>
      <c r="E90" s="10">
        <v>2000000</v>
      </c>
      <c r="F90" s="10">
        <v>5000000</v>
      </c>
      <c r="G90" s="8">
        <f t="shared" si="1"/>
        <v>7000000</v>
      </c>
    </row>
    <row r="91" spans="1:7" ht="30">
      <c r="A91" s="14"/>
      <c r="B91" s="14"/>
      <c r="C91" s="14" t="s">
        <v>258</v>
      </c>
      <c r="D91" s="11" t="s">
        <v>259</v>
      </c>
      <c r="E91" s="10">
        <v>1500000</v>
      </c>
      <c r="F91" s="10">
        <v>1000000</v>
      </c>
      <c r="G91" s="8">
        <f t="shared" si="1"/>
        <v>2500000</v>
      </c>
    </row>
    <row r="92" spans="1:7">
      <c r="A92" s="14"/>
      <c r="B92" s="14"/>
      <c r="C92" s="14" t="s">
        <v>260</v>
      </c>
      <c r="D92" s="11" t="s">
        <v>36</v>
      </c>
      <c r="E92" s="10"/>
      <c r="F92" s="10">
        <v>4200000</v>
      </c>
      <c r="G92" s="8">
        <f t="shared" si="1"/>
        <v>4200000</v>
      </c>
    </row>
    <row r="93" spans="1:7" ht="30">
      <c r="A93" s="14"/>
      <c r="B93" s="14"/>
      <c r="C93" s="14" t="s">
        <v>261</v>
      </c>
      <c r="D93" s="11" t="s">
        <v>262</v>
      </c>
      <c r="E93" s="10"/>
      <c r="F93" s="10">
        <v>5000000</v>
      </c>
      <c r="G93" s="8">
        <f t="shared" si="1"/>
        <v>5000000</v>
      </c>
    </row>
    <row r="94" spans="1:7" ht="30">
      <c r="A94" s="14"/>
      <c r="B94" s="14"/>
      <c r="C94" s="14" t="s">
        <v>263</v>
      </c>
      <c r="D94" s="11" t="s">
        <v>264</v>
      </c>
      <c r="E94" s="10">
        <v>2000000</v>
      </c>
      <c r="F94" s="10"/>
      <c r="G94" s="8">
        <f t="shared" si="1"/>
        <v>2000000</v>
      </c>
    </row>
    <row r="95" spans="1:7" s="3" customFormat="1">
      <c r="A95" s="13">
        <v>2003</v>
      </c>
      <c r="B95" s="13"/>
      <c r="C95" s="13"/>
      <c r="D95" s="7" t="s">
        <v>179</v>
      </c>
      <c r="E95" s="8">
        <f>SUM(E96:E100)</f>
        <v>59760620</v>
      </c>
      <c r="F95" s="8">
        <f>SUM(F96:F100)</f>
        <v>500000</v>
      </c>
      <c r="G95" s="8">
        <f t="shared" si="1"/>
        <v>60260620</v>
      </c>
    </row>
    <row r="96" spans="1:7">
      <c r="A96" s="14"/>
      <c r="B96" s="14" t="s">
        <v>37</v>
      </c>
      <c r="C96" s="14"/>
      <c r="D96" s="9" t="s">
        <v>38</v>
      </c>
      <c r="E96" s="10">
        <v>53860620</v>
      </c>
      <c r="F96" s="10">
        <v>500000</v>
      </c>
      <c r="G96" s="8">
        <f t="shared" si="1"/>
        <v>54360620</v>
      </c>
    </row>
    <row r="97" spans="1:7" ht="30">
      <c r="A97" s="14"/>
      <c r="B97" s="14"/>
      <c r="C97" s="14" t="s">
        <v>39</v>
      </c>
      <c r="D97" s="11" t="s">
        <v>148</v>
      </c>
      <c r="E97" s="10">
        <v>3000000</v>
      </c>
      <c r="F97" s="10"/>
      <c r="G97" s="8">
        <f t="shared" si="1"/>
        <v>3000000</v>
      </c>
    </row>
    <row r="98" spans="1:7">
      <c r="A98" s="14"/>
      <c r="B98" s="14"/>
      <c r="C98" s="14" t="s">
        <v>149</v>
      </c>
      <c r="D98" s="9" t="s">
        <v>265</v>
      </c>
      <c r="E98" s="10">
        <v>1200000</v>
      </c>
      <c r="F98" s="10"/>
      <c r="G98" s="8">
        <f t="shared" si="1"/>
        <v>1200000</v>
      </c>
    </row>
    <row r="99" spans="1:7">
      <c r="A99" s="14"/>
      <c r="B99" s="14"/>
      <c r="C99" s="14" t="s">
        <v>150</v>
      </c>
      <c r="D99" s="9" t="s">
        <v>266</v>
      </c>
      <c r="E99" s="10">
        <v>400000</v>
      </c>
      <c r="F99" s="10"/>
      <c r="G99" s="8">
        <f t="shared" si="1"/>
        <v>400000</v>
      </c>
    </row>
    <row r="100" spans="1:7" ht="30">
      <c r="A100" s="14"/>
      <c r="B100" s="14"/>
      <c r="C100" s="14" t="s">
        <v>267</v>
      </c>
      <c r="D100" s="11" t="s">
        <v>268</v>
      </c>
      <c r="E100" s="10">
        <v>1300000</v>
      </c>
      <c r="F100" s="10"/>
      <c r="G100" s="8">
        <f t="shared" si="1"/>
        <v>1300000</v>
      </c>
    </row>
    <row r="101" spans="1:7" s="3" customFormat="1">
      <c r="A101" s="15" t="s">
        <v>40</v>
      </c>
      <c r="B101" s="13"/>
      <c r="C101" s="13"/>
      <c r="D101" s="7" t="s">
        <v>41</v>
      </c>
      <c r="E101" s="8">
        <f>SUM(E102:E110)</f>
        <v>55469816</v>
      </c>
      <c r="F101" s="8">
        <f>SUM(F102:F110)</f>
        <v>11744494</v>
      </c>
      <c r="G101" s="8">
        <f t="shared" si="1"/>
        <v>67214310</v>
      </c>
    </row>
    <row r="102" spans="1:7">
      <c r="A102" s="14"/>
      <c r="B102" s="16" t="s">
        <v>42</v>
      </c>
      <c r="C102" s="14"/>
      <c r="D102" s="9" t="s">
        <v>151</v>
      </c>
      <c r="E102" s="10">
        <v>9244091</v>
      </c>
      <c r="F102" s="10"/>
      <c r="G102" s="8">
        <f t="shared" si="1"/>
        <v>9244091</v>
      </c>
    </row>
    <row r="103" spans="1:7">
      <c r="A103" s="14"/>
      <c r="B103" s="16" t="s">
        <v>43</v>
      </c>
      <c r="C103" s="14"/>
      <c r="D103" s="9" t="s">
        <v>152</v>
      </c>
      <c r="E103" s="10">
        <v>18000000</v>
      </c>
      <c r="F103" s="10">
        <v>184752</v>
      </c>
      <c r="G103" s="8">
        <f t="shared" si="1"/>
        <v>18184752</v>
      </c>
    </row>
    <row r="104" spans="1:7">
      <c r="A104" s="14"/>
      <c r="B104" s="14"/>
      <c r="C104" s="16" t="s">
        <v>44</v>
      </c>
      <c r="D104" s="9" t="s">
        <v>68</v>
      </c>
      <c r="E104" s="10">
        <v>770000</v>
      </c>
      <c r="F104" s="10">
        <v>11559742</v>
      </c>
      <c r="G104" s="8">
        <f t="shared" si="1"/>
        <v>12329742</v>
      </c>
    </row>
    <row r="105" spans="1:7">
      <c r="A105" s="14"/>
      <c r="B105" s="14"/>
      <c r="C105" s="16" t="s">
        <v>45</v>
      </c>
      <c r="D105" s="9" t="s">
        <v>69</v>
      </c>
      <c r="E105" s="10">
        <v>20000000</v>
      </c>
      <c r="F105" s="10"/>
      <c r="G105" s="8">
        <f t="shared" si="1"/>
        <v>20000000</v>
      </c>
    </row>
    <row r="106" spans="1:7">
      <c r="A106" s="14"/>
      <c r="B106" s="14"/>
      <c r="C106" s="16" t="s">
        <v>49</v>
      </c>
      <c r="D106" s="9" t="s">
        <v>76</v>
      </c>
      <c r="E106" s="10">
        <v>300000</v>
      </c>
      <c r="F106" s="10"/>
      <c r="G106" s="8">
        <f t="shared" si="1"/>
        <v>300000</v>
      </c>
    </row>
    <row r="107" spans="1:7">
      <c r="A107" s="14"/>
      <c r="B107" s="14"/>
      <c r="C107" s="16" t="s">
        <v>47</v>
      </c>
      <c r="D107" s="9" t="s">
        <v>77</v>
      </c>
      <c r="E107" s="10">
        <v>4120000</v>
      </c>
      <c r="F107" s="10"/>
      <c r="G107" s="8">
        <f t="shared" si="1"/>
        <v>4120000</v>
      </c>
    </row>
    <row r="108" spans="1:7">
      <c r="A108" s="14"/>
      <c r="B108" s="14"/>
      <c r="C108" s="14" t="s">
        <v>72</v>
      </c>
      <c r="D108" s="9" t="s">
        <v>46</v>
      </c>
      <c r="E108" s="10">
        <v>2885725</v>
      </c>
      <c r="F108" s="10"/>
      <c r="G108" s="8">
        <f t="shared" si="1"/>
        <v>2885725</v>
      </c>
    </row>
    <row r="109" spans="1:7">
      <c r="A109" s="14"/>
      <c r="B109" s="14"/>
      <c r="C109" s="14" t="s">
        <v>73</v>
      </c>
      <c r="D109" s="9" t="s">
        <v>269</v>
      </c>
      <c r="E109" s="10">
        <v>75000</v>
      </c>
      <c r="F109" s="10"/>
      <c r="G109" s="8">
        <f t="shared" si="1"/>
        <v>75000</v>
      </c>
    </row>
    <row r="110" spans="1:7">
      <c r="A110" s="14"/>
      <c r="B110" s="14"/>
      <c r="C110" s="14" t="s">
        <v>74</v>
      </c>
      <c r="D110" s="9" t="s">
        <v>48</v>
      </c>
      <c r="E110" s="10">
        <v>75000</v>
      </c>
      <c r="F110" s="10"/>
      <c r="G110" s="8">
        <f t="shared" si="1"/>
        <v>75000</v>
      </c>
    </row>
    <row r="111" spans="1:7" s="3" customFormat="1">
      <c r="A111" s="13">
        <v>1801</v>
      </c>
      <c r="B111" s="13"/>
      <c r="C111" s="13"/>
      <c r="D111" s="7" t="s">
        <v>103</v>
      </c>
      <c r="E111" s="8">
        <f>SUM(E112:E124)</f>
        <v>39330000</v>
      </c>
      <c r="F111" s="8">
        <f>SUM(F112:F124)</f>
        <v>0</v>
      </c>
      <c r="G111" s="8">
        <f t="shared" si="1"/>
        <v>39330000</v>
      </c>
    </row>
    <row r="112" spans="1:7">
      <c r="A112" s="14"/>
      <c r="B112" s="14" t="s">
        <v>50</v>
      </c>
      <c r="C112" s="14"/>
      <c r="D112" s="9" t="s">
        <v>51</v>
      </c>
      <c r="E112" s="10">
        <v>14780000</v>
      </c>
      <c r="F112" s="10"/>
      <c r="G112" s="8">
        <f t="shared" si="1"/>
        <v>14780000</v>
      </c>
    </row>
    <row r="113" spans="1:7">
      <c r="A113" s="14"/>
      <c r="B113" s="14"/>
      <c r="C113" s="14" t="s">
        <v>52</v>
      </c>
      <c r="D113" s="9" t="s">
        <v>104</v>
      </c>
      <c r="E113" s="10">
        <v>3000000</v>
      </c>
      <c r="F113" s="10"/>
      <c r="G113" s="8">
        <f t="shared" si="1"/>
        <v>3000000</v>
      </c>
    </row>
    <row r="114" spans="1:7">
      <c r="A114" s="14"/>
      <c r="B114" s="14"/>
      <c r="C114" s="14" t="s">
        <v>53</v>
      </c>
      <c r="D114" s="9" t="s">
        <v>270</v>
      </c>
      <c r="E114" s="10">
        <v>950000</v>
      </c>
      <c r="F114" s="10"/>
      <c r="G114" s="8">
        <f t="shared" si="1"/>
        <v>950000</v>
      </c>
    </row>
    <row r="115" spans="1:7">
      <c r="A115" s="14"/>
      <c r="B115" s="14"/>
      <c r="C115" s="14" t="s">
        <v>54</v>
      </c>
      <c r="D115" s="9" t="s">
        <v>271</v>
      </c>
      <c r="E115" s="10">
        <v>1200000</v>
      </c>
      <c r="F115" s="10"/>
      <c r="G115" s="8">
        <f t="shared" si="1"/>
        <v>1200000</v>
      </c>
    </row>
    <row r="116" spans="1:7">
      <c r="A116" s="14"/>
      <c r="B116" s="14"/>
      <c r="C116" s="14" t="s">
        <v>55</v>
      </c>
      <c r="D116" s="9" t="s">
        <v>272</v>
      </c>
      <c r="E116" s="10">
        <v>1000000</v>
      </c>
      <c r="F116" s="10"/>
      <c r="G116" s="8">
        <f t="shared" si="1"/>
        <v>1000000</v>
      </c>
    </row>
    <row r="117" spans="1:7">
      <c r="A117" s="14"/>
      <c r="B117" s="14"/>
      <c r="C117" s="14" t="s">
        <v>154</v>
      </c>
      <c r="D117" s="9" t="s">
        <v>153</v>
      </c>
      <c r="E117" s="10">
        <v>5500000</v>
      </c>
      <c r="F117" s="10"/>
      <c r="G117" s="8">
        <f t="shared" si="1"/>
        <v>5500000</v>
      </c>
    </row>
    <row r="118" spans="1:7" ht="30">
      <c r="A118" s="14"/>
      <c r="B118" s="14"/>
      <c r="C118" s="14" t="s">
        <v>156</v>
      </c>
      <c r="D118" s="11" t="s">
        <v>273</v>
      </c>
      <c r="E118" s="10">
        <v>1600000</v>
      </c>
      <c r="F118" s="10"/>
      <c r="G118" s="8">
        <f t="shared" si="1"/>
        <v>1600000</v>
      </c>
    </row>
    <row r="119" spans="1:7">
      <c r="A119" s="14"/>
      <c r="B119" s="14"/>
      <c r="C119" s="14" t="s">
        <v>274</v>
      </c>
      <c r="D119" s="11" t="s">
        <v>275</v>
      </c>
      <c r="E119" s="10">
        <v>1500000</v>
      </c>
      <c r="F119" s="10"/>
      <c r="G119" s="8">
        <f t="shared" si="1"/>
        <v>1500000</v>
      </c>
    </row>
    <row r="120" spans="1:7">
      <c r="A120" s="14"/>
      <c r="B120" s="14"/>
      <c r="C120" s="14" t="s">
        <v>276</v>
      </c>
      <c r="D120" s="11" t="s">
        <v>277</v>
      </c>
      <c r="E120" s="10">
        <v>600000</v>
      </c>
      <c r="F120" s="10"/>
      <c r="G120" s="8">
        <f t="shared" si="1"/>
        <v>600000</v>
      </c>
    </row>
    <row r="121" spans="1:7">
      <c r="A121" s="14"/>
      <c r="B121" s="14"/>
      <c r="C121" s="14" t="s">
        <v>278</v>
      </c>
      <c r="D121" s="11" t="s">
        <v>279</v>
      </c>
      <c r="E121" s="10">
        <v>600000</v>
      </c>
      <c r="F121" s="10"/>
      <c r="G121" s="8">
        <f t="shared" si="1"/>
        <v>600000</v>
      </c>
    </row>
    <row r="122" spans="1:7">
      <c r="A122" s="14"/>
      <c r="B122" s="14"/>
      <c r="C122" s="14" t="s">
        <v>280</v>
      </c>
      <c r="D122" s="11" t="s">
        <v>155</v>
      </c>
      <c r="E122" s="10">
        <v>5000000</v>
      </c>
      <c r="F122" s="10"/>
      <c r="G122" s="8">
        <f t="shared" si="1"/>
        <v>5000000</v>
      </c>
    </row>
    <row r="123" spans="1:7">
      <c r="A123" s="14"/>
      <c r="B123" s="14"/>
      <c r="C123" s="14" t="s">
        <v>281</v>
      </c>
      <c r="D123" s="11" t="s">
        <v>282</v>
      </c>
      <c r="E123" s="10">
        <v>600000</v>
      </c>
      <c r="F123" s="10"/>
      <c r="G123" s="8">
        <f t="shared" si="1"/>
        <v>600000</v>
      </c>
    </row>
    <row r="124" spans="1:7">
      <c r="A124" s="14"/>
      <c r="B124" s="14"/>
      <c r="C124" s="14" t="s">
        <v>283</v>
      </c>
      <c r="D124" s="11" t="s">
        <v>284</v>
      </c>
      <c r="E124" s="10">
        <v>3000000</v>
      </c>
      <c r="F124" s="10"/>
      <c r="G124" s="8">
        <f t="shared" si="1"/>
        <v>3000000</v>
      </c>
    </row>
    <row r="125" spans="1:7" s="3" customFormat="1">
      <c r="A125" s="13">
        <v>1201</v>
      </c>
      <c r="B125" s="13"/>
      <c r="C125" s="13"/>
      <c r="D125" s="7" t="s">
        <v>172</v>
      </c>
      <c r="E125" s="8">
        <f>SUM(E126:E134)</f>
        <v>37430000</v>
      </c>
      <c r="F125" s="8">
        <f>SUM(F126:F134)</f>
        <v>500000</v>
      </c>
      <c r="G125" s="8">
        <f t="shared" si="1"/>
        <v>37930000</v>
      </c>
    </row>
    <row r="126" spans="1:7">
      <c r="A126" s="14"/>
      <c r="B126" s="14" t="s">
        <v>56</v>
      </c>
      <c r="C126" s="14"/>
      <c r="D126" s="9" t="s">
        <v>57</v>
      </c>
      <c r="E126" s="10">
        <v>27540000</v>
      </c>
      <c r="F126" s="10">
        <v>150000</v>
      </c>
      <c r="G126" s="8">
        <f t="shared" si="1"/>
        <v>27690000</v>
      </c>
    </row>
    <row r="127" spans="1:7" ht="30">
      <c r="A127" s="14"/>
      <c r="B127" s="14" t="s">
        <v>105</v>
      </c>
      <c r="C127" s="14"/>
      <c r="D127" s="11" t="s">
        <v>106</v>
      </c>
      <c r="E127" s="10">
        <v>7500000</v>
      </c>
      <c r="F127" s="10"/>
      <c r="G127" s="8">
        <f t="shared" si="1"/>
        <v>7500000</v>
      </c>
    </row>
    <row r="128" spans="1:7">
      <c r="A128" s="14"/>
      <c r="B128" s="14"/>
      <c r="C128" s="14" t="s">
        <v>58</v>
      </c>
      <c r="D128" s="9" t="s">
        <v>78</v>
      </c>
      <c r="E128" s="10">
        <v>240000</v>
      </c>
      <c r="F128" s="10"/>
      <c r="G128" s="8">
        <f t="shared" si="1"/>
        <v>240000</v>
      </c>
    </row>
    <row r="129" spans="1:7">
      <c r="A129" s="14"/>
      <c r="B129" s="14"/>
      <c r="C129" s="14" t="s">
        <v>59</v>
      </c>
      <c r="D129" s="9" t="s">
        <v>79</v>
      </c>
      <c r="E129" s="10">
        <v>800000</v>
      </c>
      <c r="F129" s="10"/>
      <c r="G129" s="8">
        <f t="shared" si="1"/>
        <v>800000</v>
      </c>
    </row>
    <row r="130" spans="1:7">
      <c r="A130" s="14"/>
      <c r="B130" s="14"/>
      <c r="C130" s="14" t="s">
        <v>75</v>
      </c>
      <c r="D130" s="9" t="s">
        <v>157</v>
      </c>
      <c r="E130" s="10">
        <v>50000</v>
      </c>
      <c r="F130" s="10"/>
      <c r="G130" s="8">
        <f t="shared" si="1"/>
        <v>50000</v>
      </c>
    </row>
    <row r="131" spans="1:7">
      <c r="A131" s="14"/>
      <c r="B131" s="14"/>
      <c r="C131" s="14" t="s">
        <v>158</v>
      </c>
      <c r="D131" s="9" t="s">
        <v>159</v>
      </c>
      <c r="E131" s="10">
        <v>300000</v>
      </c>
      <c r="F131" s="10"/>
      <c r="G131" s="8">
        <f t="shared" si="1"/>
        <v>300000</v>
      </c>
    </row>
    <row r="132" spans="1:7" ht="30">
      <c r="A132" s="14"/>
      <c r="B132" s="14"/>
      <c r="C132" s="14" t="s">
        <v>160</v>
      </c>
      <c r="D132" s="11" t="s">
        <v>285</v>
      </c>
      <c r="E132" s="10">
        <v>100000</v>
      </c>
      <c r="F132" s="10">
        <v>350000</v>
      </c>
      <c r="G132" s="8">
        <f t="shared" si="1"/>
        <v>450000</v>
      </c>
    </row>
    <row r="133" spans="1:7">
      <c r="A133" s="14"/>
      <c r="B133" s="14"/>
      <c r="C133" s="14" t="s">
        <v>286</v>
      </c>
      <c r="D133" s="11" t="s">
        <v>287</v>
      </c>
      <c r="E133" s="10">
        <v>300000</v>
      </c>
      <c r="F133" s="10"/>
      <c r="G133" s="8">
        <f t="shared" si="1"/>
        <v>300000</v>
      </c>
    </row>
    <row r="134" spans="1:7">
      <c r="A134" s="14"/>
      <c r="B134" s="14"/>
      <c r="C134" s="14" t="s">
        <v>288</v>
      </c>
      <c r="D134" s="11" t="s">
        <v>289</v>
      </c>
      <c r="E134" s="10">
        <v>600000</v>
      </c>
      <c r="F134" s="10"/>
      <c r="G134" s="8">
        <f t="shared" si="1"/>
        <v>600000</v>
      </c>
    </row>
    <row r="135" spans="1:7" s="3" customFormat="1">
      <c r="A135" s="13">
        <v>1301</v>
      </c>
      <c r="B135" s="13"/>
      <c r="C135" s="13"/>
      <c r="D135" s="7" t="s">
        <v>60</v>
      </c>
      <c r="E135" s="8">
        <v>73430080</v>
      </c>
      <c r="F135" s="8">
        <v>500000</v>
      </c>
      <c r="G135" s="8">
        <f t="shared" si="1"/>
        <v>73930080</v>
      </c>
    </row>
    <row r="136" spans="1:7" ht="30">
      <c r="A136" s="14"/>
      <c r="B136" s="14" t="s">
        <v>61</v>
      </c>
      <c r="C136" s="14"/>
      <c r="D136" s="11" t="s">
        <v>173</v>
      </c>
      <c r="E136" s="10">
        <v>73430080</v>
      </c>
      <c r="F136" s="10">
        <v>500000</v>
      </c>
      <c r="G136" s="8">
        <f t="shared" si="1"/>
        <v>73930080</v>
      </c>
    </row>
    <row r="137" spans="1:7" s="3" customFormat="1">
      <c r="A137" s="15" t="s">
        <v>62</v>
      </c>
      <c r="B137" s="13"/>
      <c r="C137" s="13"/>
      <c r="D137" s="7" t="s">
        <v>180</v>
      </c>
      <c r="E137" s="8">
        <f>SUM(E138:E143)</f>
        <v>618930878</v>
      </c>
      <c r="F137" s="8">
        <f>SUM(F138:F143)</f>
        <v>600000</v>
      </c>
      <c r="G137" s="8">
        <f t="shared" si="1"/>
        <v>619530878</v>
      </c>
    </row>
    <row r="138" spans="1:7">
      <c r="A138" s="14"/>
      <c r="B138" s="16" t="s">
        <v>63</v>
      </c>
      <c r="C138" s="14"/>
      <c r="D138" s="9" t="s">
        <v>64</v>
      </c>
      <c r="E138" s="10">
        <v>474689950</v>
      </c>
      <c r="F138" s="10"/>
      <c r="G138" s="8">
        <f t="shared" si="1"/>
        <v>474689950</v>
      </c>
    </row>
    <row r="139" spans="1:7">
      <c r="A139" s="14"/>
      <c r="B139" s="16" t="s">
        <v>65</v>
      </c>
      <c r="C139" s="14"/>
      <c r="D139" s="9" t="s">
        <v>174</v>
      </c>
      <c r="E139" s="10">
        <v>63509000</v>
      </c>
      <c r="F139" s="10">
        <v>600000</v>
      </c>
      <c r="G139" s="8">
        <f t="shared" si="1"/>
        <v>64109000</v>
      </c>
    </row>
    <row r="140" spans="1:7">
      <c r="A140" s="14"/>
      <c r="B140" s="16" t="s">
        <v>66</v>
      </c>
      <c r="C140" s="14"/>
      <c r="D140" s="9" t="s">
        <v>175</v>
      </c>
      <c r="E140" s="10">
        <v>64731928</v>
      </c>
      <c r="F140" s="10"/>
      <c r="G140" s="8">
        <f t="shared" si="1"/>
        <v>64731928</v>
      </c>
    </row>
    <row r="141" spans="1:7">
      <c r="A141" s="14"/>
      <c r="B141" s="16" t="s">
        <v>107</v>
      </c>
      <c r="C141" s="14"/>
      <c r="D141" s="9" t="s">
        <v>108</v>
      </c>
      <c r="E141" s="10">
        <v>10000000</v>
      </c>
      <c r="F141" s="10"/>
      <c r="G141" s="8">
        <f t="shared" si="1"/>
        <v>10000000</v>
      </c>
    </row>
    <row r="142" spans="1:7">
      <c r="A142" s="14"/>
      <c r="B142" s="16" t="s">
        <v>109</v>
      </c>
      <c r="C142" s="14"/>
      <c r="D142" s="9" t="s">
        <v>110</v>
      </c>
      <c r="E142" s="10">
        <v>3000000</v>
      </c>
      <c r="F142" s="10"/>
      <c r="G142" s="8">
        <f t="shared" si="1"/>
        <v>3000000</v>
      </c>
    </row>
    <row r="143" spans="1:7">
      <c r="A143" s="14"/>
      <c r="B143" s="16" t="s">
        <v>111</v>
      </c>
      <c r="C143" s="14"/>
      <c r="D143" s="9" t="s">
        <v>176</v>
      </c>
      <c r="E143" s="10">
        <v>3000000</v>
      </c>
      <c r="F143" s="10"/>
      <c r="G143" s="8">
        <f t="shared" si="1"/>
        <v>3000000</v>
      </c>
    </row>
    <row r="144" spans="1:7" s="3" customFormat="1" ht="30">
      <c r="A144" s="15" t="s">
        <v>161</v>
      </c>
      <c r="B144" s="13"/>
      <c r="C144" s="13"/>
      <c r="D144" s="21" t="s">
        <v>162</v>
      </c>
      <c r="E144" s="8">
        <f>SUM(E145:E151)</f>
        <v>3275930</v>
      </c>
      <c r="F144" s="8">
        <f>SUM(F145:F151)</f>
        <v>25179675</v>
      </c>
      <c r="G144" s="8">
        <f t="shared" si="1"/>
        <v>28455605</v>
      </c>
    </row>
    <row r="145" spans="1:7" ht="30">
      <c r="A145" s="14"/>
      <c r="B145" s="14"/>
      <c r="C145" s="15" t="s">
        <v>163</v>
      </c>
      <c r="D145" s="11" t="s">
        <v>164</v>
      </c>
      <c r="E145" s="10">
        <v>39376</v>
      </c>
      <c r="F145" s="10">
        <v>75871</v>
      </c>
      <c r="G145" s="8">
        <f t="shared" si="1"/>
        <v>115247</v>
      </c>
    </row>
    <row r="146" spans="1:7" ht="30">
      <c r="A146" s="14"/>
      <c r="B146" s="14"/>
      <c r="C146" s="15" t="s">
        <v>165</v>
      </c>
      <c r="D146" s="11" t="s">
        <v>166</v>
      </c>
      <c r="E146" s="10">
        <v>36266</v>
      </c>
      <c r="F146" s="10">
        <v>69879</v>
      </c>
      <c r="G146" s="8">
        <f t="shared" si="1"/>
        <v>106145</v>
      </c>
    </row>
    <row r="147" spans="1:7" ht="60">
      <c r="A147" s="14"/>
      <c r="B147" s="14"/>
      <c r="C147" s="15" t="s">
        <v>167</v>
      </c>
      <c r="D147" s="11" t="s">
        <v>168</v>
      </c>
      <c r="E147" s="10">
        <v>2400288</v>
      </c>
      <c r="F147" s="10">
        <v>4933925</v>
      </c>
      <c r="G147" s="8">
        <f t="shared" ref="G147:G152" si="2">E147+F147</f>
        <v>7334213</v>
      </c>
    </row>
    <row r="148" spans="1:7" ht="30">
      <c r="A148" s="14"/>
      <c r="B148" s="14"/>
      <c r="C148" s="13" t="s">
        <v>290</v>
      </c>
      <c r="D148" s="11" t="s">
        <v>291</v>
      </c>
      <c r="E148" s="10">
        <v>800000</v>
      </c>
      <c r="F148" s="10"/>
      <c r="G148" s="8">
        <f t="shared" si="2"/>
        <v>800000</v>
      </c>
    </row>
    <row r="149" spans="1:7">
      <c r="A149" s="14"/>
      <c r="B149" s="14"/>
      <c r="C149" s="13" t="s">
        <v>292</v>
      </c>
      <c r="D149" s="11" t="s">
        <v>293</v>
      </c>
      <c r="E149" s="10"/>
      <c r="F149" s="10">
        <v>4000000</v>
      </c>
      <c r="G149" s="8">
        <f t="shared" si="2"/>
        <v>4000000</v>
      </c>
    </row>
    <row r="150" spans="1:7">
      <c r="A150" s="14"/>
      <c r="B150" s="14"/>
      <c r="C150" s="13" t="s">
        <v>294</v>
      </c>
      <c r="D150" s="11" t="s">
        <v>295</v>
      </c>
      <c r="E150" s="10"/>
      <c r="F150" s="10">
        <v>2500000</v>
      </c>
      <c r="G150" s="8">
        <f t="shared" si="2"/>
        <v>2500000</v>
      </c>
    </row>
    <row r="151" spans="1:7">
      <c r="A151" s="14"/>
      <c r="B151" s="14"/>
      <c r="C151" s="13" t="s">
        <v>296</v>
      </c>
      <c r="D151" s="11" t="s">
        <v>297</v>
      </c>
      <c r="E151" s="10"/>
      <c r="F151" s="10">
        <v>13600000</v>
      </c>
      <c r="G151" s="8">
        <f t="shared" si="2"/>
        <v>13600000</v>
      </c>
    </row>
    <row r="152" spans="1:7">
      <c r="A152" s="13"/>
      <c r="B152" s="13"/>
      <c r="C152" s="13"/>
      <c r="D152" s="7" t="s">
        <v>70</v>
      </c>
      <c r="E152" s="8">
        <f>E5+E7+E55+E62+E64+E66+E69+E71+E95+E101+E111+E125+E135+E137+E144</f>
        <v>1743013130</v>
      </c>
      <c r="F152" s="8">
        <f>F5+F7+F55+F62+F64+F66+F69+F71+F95+F101+F111+F125+F135+F137+F144</f>
        <v>552988198</v>
      </c>
      <c r="G152" s="8">
        <f t="shared" si="2"/>
        <v>2296001328</v>
      </c>
    </row>
  </sheetData>
  <pageMargins left="0.7" right="0.7" top="0.75" bottom="0.75" header="0.3" footer="0.3"/>
  <pageSetup scale="7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Cobran</dc:creator>
  <cp:lastModifiedBy>Windows User</cp:lastModifiedBy>
  <cp:lastPrinted>2018-12-23T12:51:18Z</cp:lastPrinted>
  <dcterms:created xsi:type="dcterms:W3CDTF">2014-12-18T21:05:50Z</dcterms:created>
  <dcterms:modified xsi:type="dcterms:W3CDTF">2018-12-23T16:31:19Z</dcterms:modified>
</cp:coreProperties>
</file>